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nd Merit List" sheetId="1" r:id="rId1"/>
  </sheets>
  <definedNames>
    <definedName name="_xlnm.Print_Area" localSheetId="0">'2nd Merit List'!$A$1:$N$35</definedName>
    <definedName name="_xlnm.Print_Titles" localSheetId="0">'2nd Merit List'!$7:$7</definedName>
  </definedNames>
  <calcPr fullCalcOnLoad="1"/>
</workbook>
</file>

<file path=xl/sharedStrings.xml><?xml version="1.0" encoding="utf-8"?>
<sst xmlns="http://schemas.openxmlformats.org/spreadsheetml/2006/main" count="112" uniqueCount="72">
  <si>
    <t>Sahiwal Campus</t>
  </si>
  <si>
    <t>Bahauddin Zakariya University</t>
  </si>
  <si>
    <t>Name</t>
  </si>
  <si>
    <t>Father Name</t>
  </si>
  <si>
    <t>Sex</t>
  </si>
  <si>
    <t>Univ</t>
  </si>
  <si>
    <t>Degree</t>
  </si>
  <si>
    <t>DOB</t>
  </si>
  <si>
    <t>HQ</t>
  </si>
  <si>
    <t>Eng.Lit/Eg</t>
  </si>
  <si>
    <t>G.Total</t>
  </si>
  <si>
    <t>Remarks</t>
  </si>
  <si>
    <t>F</t>
  </si>
  <si>
    <t>M</t>
  </si>
  <si>
    <t xml:space="preserve">Teacher Incharge </t>
  </si>
  <si>
    <t>Director</t>
  </si>
  <si>
    <t>PU</t>
  </si>
  <si>
    <t>BZU</t>
  </si>
  <si>
    <t>B.A.</t>
  </si>
  <si>
    <t>Muhammad Umair Tariq</t>
  </si>
  <si>
    <t>Muhammad Tariq Saeed</t>
  </si>
  <si>
    <t>Ghulam Abbas</t>
  </si>
  <si>
    <t>Muhammad Nazar Nawaz</t>
  </si>
  <si>
    <t>Muhammad Faisal</t>
  </si>
  <si>
    <t>Muhammad Hasnain</t>
  </si>
  <si>
    <t>Atika Zahid</t>
  </si>
  <si>
    <t>Zahid Mehmood Khan</t>
  </si>
  <si>
    <t>Madeeha Batool</t>
  </si>
  <si>
    <t>Muhammad Tufail Shah</t>
  </si>
  <si>
    <t>Sajid Nadeem</t>
  </si>
  <si>
    <t>Zafar Iqbal Nadeem</t>
  </si>
  <si>
    <t>Ayesha Nadeem</t>
  </si>
  <si>
    <t>B.Sc.</t>
  </si>
  <si>
    <t>Nadeem Qamar</t>
  </si>
  <si>
    <t>Zobia Zaka-ullah</t>
  </si>
  <si>
    <t>Zaka-ullah</t>
  </si>
  <si>
    <t>22/07/1990</t>
  </si>
  <si>
    <t>Hafiza Hira Javed</t>
  </si>
  <si>
    <t>Mehmood Javed Malik</t>
  </si>
  <si>
    <t>15/06/1990</t>
  </si>
  <si>
    <t>Manzoor Ahmed</t>
  </si>
  <si>
    <t>Aqsa Pervaiz</t>
  </si>
  <si>
    <t>Pervaiz Ahmad</t>
  </si>
  <si>
    <t xml:space="preserve">Arnaib Jabbar </t>
  </si>
  <si>
    <t>Abdul Jabbar</t>
  </si>
  <si>
    <t>Sr.
No.</t>
  </si>
  <si>
    <t>App.
No.</t>
  </si>
  <si>
    <t>Total 
Marks</t>
  </si>
  <si>
    <t>Obt. 
Marks</t>
  </si>
  <si>
    <t>Mariam Tariq</t>
  </si>
  <si>
    <t>Tariq Javeed</t>
  </si>
  <si>
    <t>20/10/1991</t>
  </si>
  <si>
    <t xml:space="preserve">Arslan </t>
  </si>
  <si>
    <t>Habib Ur Rehman</t>
  </si>
  <si>
    <t>17/04/1990</t>
  </si>
  <si>
    <t>Asifa Manzoor</t>
  </si>
  <si>
    <t>15/12/1989</t>
  </si>
  <si>
    <t>Naseem Abbas</t>
  </si>
  <si>
    <t>NOC</t>
  </si>
  <si>
    <t>Muhammad Nawaz</t>
  </si>
  <si>
    <t>1. The Dean, Faculty of Languages BZU, Multan</t>
  </si>
  <si>
    <t>2. Camputer Incharge BZU,Multan For Display on the Web Site</t>
  </si>
  <si>
    <t>2. Department of English BZU, Sub Campus Sahiwal</t>
  </si>
  <si>
    <t>3. Accounts Department BZU,Sub-Campus, Sahiwal</t>
  </si>
  <si>
    <t>4. Notice Board</t>
  </si>
  <si>
    <t>5. Main Office</t>
  </si>
  <si>
    <t>Distribution:</t>
  </si>
  <si>
    <t xml:space="preserve">Checked by </t>
  </si>
  <si>
    <t/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</si>
  <si>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Merit  List  M.A (English) Session (2011-13)</t>
    </r>
  </si>
  <si>
    <t>E&amp; O.E</t>
  </si>
  <si>
    <t>Last date of submission of dues: 23-09-2011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</si>
</sst>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u val="single"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Arial"/>
      <family val="2"/>
    </font>
    <font>
      <b/>
      <u val="single"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4" fontId="7" fillId="0" borderId="15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30</xdr:row>
      <xdr:rowOff>0</xdr:rowOff>
    </xdr:from>
    <xdr:to>
      <xdr:col>5</xdr:col>
      <xdr:colOff>342900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01992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</xdr:row>
      <xdr:rowOff>28575</xdr:rowOff>
    </xdr:from>
    <xdr:to>
      <xdr:col>7</xdr:col>
      <xdr:colOff>209550</xdr:colOff>
      <xdr:row>1</xdr:row>
      <xdr:rowOff>28575</xdr:rowOff>
    </xdr:to>
    <xdr:pic>
      <xdr:nvPicPr>
        <xdr:cNvPr id="2" name="Picture 4" descr="New 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381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142875</xdr:rowOff>
    </xdr:from>
    <xdr:to>
      <xdr:col>7</xdr:col>
      <xdr:colOff>200025</xdr:colOff>
      <xdr:row>0</xdr:row>
      <xdr:rowOff>152400</xdr:rowOff>
    </xdr:to>
    <xdr:pic>
      <xdr:nvPicPr>
        <xdr:cNvPr id="3" name="Picture 3" descr="New M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142875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33</xdr:row>
      <xdr:rowOff>0</xdr:rowOff>
    </xdr:from>
    <xdr:to>
      <xdr:col>5</xdr:col>
      <xdr:colOff>342900</xdr:colOff>
      <xdr:row>33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75057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0</xdr:rowOff>
    </xdr:from>
    <xdr:to>
      <xdr:col>6</xdr:col>
      <xdr:colOff>371475</xdr:colOff>
      <xdr:row>2</xdr:row>
      <xdr:rowOff>142875</xdr:rowOff>
    </xdr:to>
    <xdr:pic>
      <xdr:nvPicPr>
        <xdr:cNvPr id="5" name="Picture 5" descr="New Mon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85" zoomScaleSheetLayoutView="85" zoomScalePageLayoutView="0" workbookViewId="0" topLeftCell="A2">
      <pane xSplit="2" ySplit="6" topLeftCell="C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6" sqref="A6:N6"/>
    </sheetView>
  </sheetViews>
  <sheetFormatPr defaultColWidth="9.140625" defaultRowHeight="12.75"/>
  <cols>
    <col min="1" max="1" width="5.57421875" style="1" customWidth="1"/>
    <col min="2" max="2" width="8.28125" style="2" customWidth="1"/>
    <col min="3" max="3" width="27.7109375" style="3" customWidth="1"/>
    <col min="4" max="4" width="28.57421875" style="3" customWidth="1"/>
    <col min="5" max="5" width="4.57421875" style="2" bestFit="1" customWidth="1"/>
    <col min="6" max="6" width="7.28125" style="2" customWidth="1"/>
    <col min="7" max="7" width="7.57421875" style="2" bestFit="1" customWidth="1"/>
    <col min="8" max="8" width="11.8515625" style="19" customWidth="1"/>
    <col min="9" max="10" width="6.28125" style="2" bestFit="1" customWidth="1"/>
    <col min="11" max="11" width="4.57421875" style="2" customWidth="1"/>
    <col min="12" max="13" width="11.7109375" style="2" customWidth="1"/>
    <col min="14" max="14" width="26.57421875" style="1" customWidth="1"/>
    <col min="15" max="15" width="27.7109375" style="13" customWidth="1"/>
    <col min="16" max="16384" width="9.140625" style="1" customWidth="1"/>
  </cols>
  <sheetData>
    <row r="1" spans="4:15" ht="16.5" customHeight="1">
      <c r="D1" s="4"/>
      <c r="N1" s="2"/>
      <c r="O1" s="2"/>
    </row>
    <row r="2" spans="12:15" ht="21" customHeight="1">
      <c r="L2" s="40"/>
      <c r="M2" s="40"/>
      <c r="N2" s="6"/>
      <c r="O2" s="6"/>
    </row>
    <row r="3" spans="11:15" ht="15.75">
      <c r="K3" s="41"/>
      <c r="L3" s="41"/>
      <c r="M3" s="41"/>
      <c r="N3" s="42" t="s">
        <v>71</v>
      </c>
      <c r="O3" s="5"/>
    </row>
    <row r="4" spans="1:15" ht="15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"/>
    </row>
    <row r="5" spans="1:15" ht="15.7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"/>
    </row>
    <row r="6" spans="1:15" ht="27" thickBot="1">
      <c r="A6" s="44" t="s">
        <v>69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"/>
    </row>
    <row r="7" spans="1:14" s="7" customFormat="1" ht="30.75" customHeight="1" thickBot="1">
      <c r="A7" s="22" t="s">
        <v>45</v>
      </c>
      <c r="B7" s="23" t="s">
        <v>46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5" t="s">
        <v>7</v>
      </c>
      <c r="I7" s="23" t="s">
        <v>47</v>
      </c>
      <c r="J7" s="23" t="s">
        <v>48</v>
      </c>
      <c r="K7" s="24" t="s">
        <v>8</v>
      </c>
      <c r="L7" s="24" t="s">
        <v>9</v>
      </c>
      <c r="M7" s="24" t="s">
        <v>10</v>
      </c>
      <c r="N7" s="26" t="s">
        <v>11</v>
      </c>
    </row>
    <row r="8" spans="1:14" ht="19.5" customHeight="1">
      <c r="A8" s="28">
        <v>1</v>
      </c>
      <c r="B8" s="37">
        <v>69</v>
      </c>
      <c r="C8" s="30" t="s">
        <v>55</v>
      </c>
      <c r="D8" s="30" t="s">
        <v>40</v>
      </c>
      <c r="E8" s="29" t="s">
        <v>12</v>
      </c>
      <c r="F8" s="29" t="s">
        <v>17</v>
      </c>
      <c r="G8" s="29" t="s">
        <v>18</v>
      </c>
      <c r="H8" s="33" t="s">
        <v>56</v>
      </c>
      <c r="I8" s="32">
        <v>800</v>
      </c>
      <c r="J8" s="29">
        <v>528</v>
      </c>
      <c r="K8" s="32">
        <v>20</v>
      </c>
      <c r="L8" s="29">
        <v>104</v>
      </c>
      <c r="M8" s="38">
        <f aca="true" t="shared" si="0" ref="M8:M22">L8+K8+J8</f>
        <v>652</v>
      </c>
      <c r="N8" s="36" t="s">
        <v>68</v>
      </c>
    </row>
    <row r="9" spans="1:14" ht="19.5" customHeight="1">
      <c r="A9" s="27">
        <v>2</v>
      </c>
      <c r="B9" s="37">
        <v>64</v>
      </c>
      <c r="C9" s="30" t="s">
        <v>52</v>
      </c>
      <c r="D9" s="30" t="s">
        <v>53</v>
      </c>
      <c r="E9" s="29" t="s">
        <v>13</v>
      </c>
      <c r="F9" s="29" t="s">
        <v>17</v>
      </c>
      <c r="G9" s="29" t="s">
        <v>18</v>
      </c>
      <c r="H9" s="33" t="s">
        <v>54</v>
      </c>
      <c r="I9" s="32">
        <f>IF(G9="B,Com",1500,800)</f>
        <v>800</v>
      </c>
      <c r="J9" s="29">
        <v>468</v>
      </c>
      <c r="K9" s="32">
        <v>0</v>
      </c>
      <c r="L9" s="29">
        <v>96</v>
      </c>
      <c r="M9" s="38">
        <f t="shared" si="0"/>
        <v>564</v>
      </c>
      <c r="N9" s="36">
        <f>IF(G9="B.A.",IF(L9&lt;90,"Rejected &lt;45% in Eng.",""),"")</f>
      </c>
    </row>
    <row r="10" spans="1:20" s="13" customFormat="1" ht="19.5" customHeight="1">
      <c r="A10" s="28">
        <v>3</v>
      </c>
      <c r="B10" s="37">
        <v>13</v>
      </c>
      <c r="C10" s="30" t="s">
        <v>23</v>
      </c>
      <c r="D10" s="30" t="s">
        <v>24</v>
      </c>
      <c r="E10" s="29" t="s">
        <v>13</v>
      </c>
      <c r="F10" s="29" t="s">
        <v>17</v>
      </c>
      <c r="G10" s="29" t="s">
        <v>18</v>
      </c>
      <c r="H10" s="31">
        <v>33452</v>
      </c>
      <c r="I10" s="32">
        <f>IF(G10="B,Com",1500,800)</f>
        <v>800</v>
      </c>
      <c r="J10" s="29">
        <v>460</v>
      </c>
      <c r="K10" s="32">
        <v>0</v>
      </c>
      <c r="L10" s="29">
        <v>99</v>
      </c>
      <c r="M10" s="38">
        <f t="shared" si="0"/>
        <v>559</v>
      </c>
      <c r="N10" s="36">
        <f>IF(G10="B.A.",IF(L10&lt;90,"Rejected &lt;45% in Eng.",""),"")</f>
      </c>
      <c r="P10" s="1"/>
      <c r="Q10" s="1"/>
      <c r="R10" s="1"/>
      <c r="S10" s="1"/>
      <c r="T10" s="1"/>
    </row>
    <row r="11" spans="1:20" s="13" customFormat="1" ht="19.5" customHeight="1">
      <c r="A11" s="27">
        <v>4</v>
      </c>
      <c r="B11" s="37">
        <v>34</v>
      </c>
      <c r="C11" s="30" t="s">
        <v>37</v>
      </c>
      <c r="D11" s="30" t="s">
        <v>38</v>
      </c>
      <c r="E11" s="29" t="s">
        <v>12</v>
      </c>
      <c r="F11" s="29" t="s">
        <v>17</v>
      </c>
      <c r="G11" s="29" t="s">
        <v>18</v>
      </c>
      <c r="H11" s="31" t="s">
        <v>39</v>
      </c>
      <c r="I11" s="32">
        <v>800</v>
      </c>
      <c r="J11" s="29">
        <v>466</v>
      </c>
      <c r="K11" s="32">
        <v>0</v>
      </c>
      <c r="L11" s="29">
        <v>92</v>
      </c>
      <c r="M11" s="38">
        <f t="shared" si="0"/>
        <v>558</v>
      </c>
      <c r="N11" s="36" t="s">
        <v>68</v>
      </c>
      <c r="P11" s="1"/>
      <c r="Q11" s="1"/>
      <c r="R11" s="1"/>
      <c r="S11" s="1"/>
      <c r="T11" s="1"/>
    </row>
    <row r="12" spans="1:20" s="13" customFormat="1" ht="19.5" customHeight="1">
      <c r="A12" s="28">
        <v>5</v>
      </c>
      <c r="B12" s="37">
        <v>29</v>
      </c>
      <c r="C12" s="30" t="s">
        <v>31</v>
      </c>
      <c r="D12" s="30" t="s">
        <v>33</v>
      </c>
      <c r="E12" s="29" t="s">
        <v>12</v>
      </c>
      <c r="F12" s="29" t="s">
        <v>17</v>
      </c>
      <c r="G12" s="29" t="s">
        <v>32</v>
      </c>
      <c r="H12" s="31">
        <v>33486</v>
      </c>
      <c r="I12" s="32">
        <f aca="true" t="shared" si="1" ref="I12:I22">IF(G12="B,Com",1500,800)</f>
        <v>800</v>
      </c>
      <c r="J12" s="29">
        <v>496</v>
      </c>
      <c r="K12" s="32">
        <v>0</v>
      </c>
      <c r="L12" s="29">
        <v>53</v>
      </c>
      <c r="M12" s="38">
        <f t="shared" si="0"/>
        <v>549</v>
      </c>
      <c r="N12" s="36">
        <f>IF(G12="B.A.",IF(L12&lt;90,"Rejected &lt;45% in Eng.",""),"")</f>
      </c>
      <c r="P12" s="1"/>
      <c r="Q12" s="1"/>
      <c r="R12" s="1"/>
      <c r="S12" s="1"/>
      <c r="T12" s="1"/>
    </row>
    <row r="13" spans="1:20" s="13" customFormat="1" ht="19.5" customHeight="1">
      <c r="A13" s="27">
        <v>6</v>
      </c>
      <c r="B13" s="37">
        <v>26</v>
      </c>
      <c r="C13" s="30" t="s">
        <v>27</v>
      </c>
      <c r="D13" s="30" t="s">
        <v>28</v>
      </c>
      <c r="E13" s="29" t="s">
        <v>12</v>
      </c>
      <c r="F13" s="29" t="s">
        <v>17</v>
      </c>
      <c r="G13" s="29" t="s">
        <v>18</v>
      </c>
      <c r="H13" s="31">
        <v>32821</v>
      </c>
      <c r="I13" s="32">
        <f t="shared" si="1"/>
        <v>800</v>
      </c>
      <c r="J13" s="29">
        <v>442</v>
      </c>
      <c r="K13" s="32">
        <v>0</v>
      </c>
      <c r="L13" s="29">
        <v>99</v>
      </c>
      <c r="M13" s="38">
        <f t="shared" si="0"/>
        <v>541</v>
      </c>
      <c r="N13" s="36">
        <f>IF(G13="B.A.",IF(L13&lt;90,"Rejected &lt;45% in Eng.",""),"")</f>
      </c>
      <c r="P13" s="1"/>
      <c r="Q13" s="1"/>
      <c r="R13" s="1"/>
      <c r="S13" s="1"/>
      <c r="T13" s="1"/>
    </row>
    <row r="14" spans="1:20" s="13" customFormat="1" ht="19.5" customHeight="1">
      <c r="A14" s="28">
        <v>7</v>
      </c>
      <c r="B14" s="37">
        <v>18</v>
      </c>
      <c r="C14" s="30" t="s">
        <v>25</v>
      </c>
      <c r="D14" s="30" t="s">
        <v>26</v>
      </c>
      <c r="E14" s="29" t="s">
        <v>12</v>
      </c>
      <c r="F14" s="29" t="s">
        <v>17</v>
      </c>
      <c r="G14" s="29" t="s">
        <v>18</v>
      </c>
      <c r="H14" s="31">
        <v>33025</v>
      </c>
      <c r="I14" s="32">
        <f t="shared" si="1"/>
        <v>800</v>
      </c>
      <c r="J14" s="29">
        <v>439</v>
      </c>
      <c r="K14" s="32">
        <v>0</v>
      </c>
      <c r="L14" s="29">
        <v>94</v>
      </c>
      <c r="M14" s="38">
        <f t="shared" si="0"/>
        <v>533</v>
      </c>
      <c r="N14" s="36">
        <f>IF(G14="B.A.",IF(L14&lt;90,"Rejected &lt;45% in Eng.",""),"")</f>
      </c>
      <c r="P14" s="1"/>
      <c r="Q14" s="1"/>
      <c r="R14" s="1"/>
      <c r="S14" s="1"/>
      <c r="T14" s="1"/>
    </row>
    <row r="15" spans="1:20" s="13" customFormat="1" ht="19.5" customHeight="1">
      <c r="A15" s="27">
        <v>8</v>
      </c>
      <c r="B15" s="37">
        <v>28</v>
      </c>
      <c r="C15" s="30" t="s">
        <v>29</v>
      </c>
      <c r="D15" s="30" t="s">
        <v>30</v>
      </c>
      <c r="E15" s="29" t="s">
        <v>13</v>
      </c>
      <c r="F15" s="29" t="s">
        <v>17</v>
      </c>
      <c r="G15" s="29" t="s">
        <v>18</v>
      </c>
      <c r="H15" s="31">
        <v>33118</v>
      </c>
      <c r="I15" s="32">
        <f t="shared" si="1"/>
        <v>800</v>
      </c>
      <c r="J15" s="29">
        <v>430</v>
      </c>
      <c r="K15" s="32">
        <v>0</v>
      </c>
      <c r="L15" s="29">
        <v>93</v>
      </c>
      <c r="M15" s="38">
        <f t="shared" si="0"/>
        <v>523</v>
      </c>
      <c r="N15" s="36">
        <f>IF(G15="B.A.",IF(L15&lt;90,"Rejected &lt;45% in Eng.",""),"")</f>
      </c>
      <c r="P15" s="1"/>
      <c r="Q15" s="1"/>
      <c r="R15" s="1"/>
      <c r="S15" s="1"/>
      <c r="T15" s="1"/>
    </row>
    <row r="16" spans="1:20" s="13" customFormat="1" ht="19.5" customHeight="1">
      <c r="A16" s="28">
        <v>9</v>
      </c>
      <c r="B16" s="37">
        <v>4</v>
      </c>
      <c r="C16" s="30" t="s">
        <v>19</v>
      </c>
      <c r="D16" s="30" t="s">
        <v>20</v>
      </c>
      <c r="E16" s="29" t="s">
        <v>13</v>
      </c>
      <c r="F16" s="29" t="s">
        <v>16</v>
      </c>
      <c r="G16" s="29" t="s">
        <v>18</v>
      </c>
      <c r="H16" s="31">
        <v>32352</v>
      </c>
      <c r="I16" s="32">
        <f t="shared" si="1"/>
        <v>800</v>
      </c>
      <c r="J16" s="29">
        <v>417</v>
      </c>
      <c r="K16" s="32">
        <v>0</v>
      </c>
      <c r="L16" s="29">
        <v>105</v>
      </c>
      <c r="M16" s="38">
        <f t="shared" si="0"/>
        <v>522</v>
      </c>
      <c r="N16" s="36" t="s">
        <v>58</v>
      </c>
      <c r="P16" s="1"/>
      <c r="Q16" s="1"/>
      <c r="R16" s="1"/>
      <c r="S16" s="1"/>
      <c r="T16" s="1"/>
    </row>
    <row r="17" spans="1:20" s="13" customFormat="1" ht="19.5" customHeight="1">
      <c r="A17" s="27">
        <v>10</v>
      </c>
      <c r="B17" s="37">
        <v>33</v>
      </c>
      <c r="C17" s="30" t="s">
        <v>34</v>
      </c>
      <c r="D17" s="30" t="s">
        <v>35</v>
      </c>
      <c r="E17" s="29" t="s">
        <v>12</v>
      </c>
      <c r="F17" s="29" t="s">
        <v>17</v>
      </c>
      <c r="G17" s="29" t="s">
        <v>32</v>
      </c>
      <c r="H17" s="31" t="s">
        <v>36</v>
      </c>
      <c r="I17" s="32">
        <f t="shared" si="1"/>
        <v>800</v>
      </c>
      <c r="J17" s="29">
        <v>463</v>
      </c>
      <c r="K17" s="32">
        <v>0</v>
      </c>
      <c r="L17" s="29">
        <v>58</v>
      </c>
      <c r="M17" s="38">
        <f t="shared" si="0"/>
        <v>521</v>
      </c>
      <c r="N17" s="36">
        <f aca="true" t="shared" si="2" ref="N17:N22">IF(G17="B.A.",IF(L17&lt;90,"Rejected &lt;45% in Eng.",""),"")</f>
      </c>
      <c r="P17" s="1"/>
      <c r="Q17" s="1"/>
      <c r="R17" s="1"/>
      <c r="S17" s="1"/>
      <c r="T17" s="1"/>
    </row>
    <row r="18" spans="1:20" s="13" customFormat="1" ht="19.5" customHeight="1">
      <c r="A18" s="28">
        <v>11</v>
      </c>
      <c r="B18" s="37">
        <v>9</v>
      </c>
      <c r="C18" s="30" t="s">
        <v>22</v>
      </c>
      <c r="D18" s="30" t="s">
        <v>59</v>
      </c>
      <c r="E18" s="29" t="s">
        <v>13</v>
      </c>
      <c r="F18" s="29" t="s">
        <v>17</v>
      </c>
      <c r="G18" s="29" t="s">
        <v>18</v>
      </c>
      <c r="H18" s="31">
        <v>33149</v>
      </c>
      <c r="I18" s="32">
        <f t="shared" si="1"/>
        <v>800</v>
      </c>
      <c r="J18" s="29">
        <v>425</v>
      </c>
      <c r="K18" s="32">
        <v>0</v>
      </c>
      <c r="L18" s="29">
        <v>94</v>
      </c>
      <c r="M18" s="38">
        <f t="shared" si="0"/>
        <v>519</v>
      </c>
      <c r="N18" s="36">
        <f t="shared" si="2"/>
      </c>
      <c r="P18" s="1"/>
      <c r="Q18" s="1"/>
      <c r="R18" s="1"/>
      <c r="S18" s="1"/>
      <c r="T18" s="1"/>
    </row>
    <row r="19" spans="1:20" s="13" customFormat="1" ht="19.5" customHeight="1">
      <c r="A19" s="27">
        <v>12</v>
      </c>
      <c r="B19" s="37">
        <v>8</v>
      </c>
      <c r="C19" s="30" t="s">
        <v>57</v>
      </c>
      <c r="D19" s="30" t="s">
        <v>21</v>
      </c>
      <c r="E19" s="29" t="s">
        <v>13</v>
      </c>
      <c r="F19" s="29" t="s">
        <v>17</v>
      </c>
      <c r="G19" s="29" t="s">
        <v>18</v>
      </c>
      <c r="H19" s="31">
        <v>33318</v>
      </c>
      <c r="I19" s="32">
        <f t="shared" si="1"/>
        <v>800</v>
      </c>
      <c r="J19" s="29">
        <v>360</v>
      </c>
      <c r="K19" s="32">
        <v>0</v>
      </c>
      <c r="L19" s="29">
        <v>95</v>
      </c>
      <c r="M19" s="38">
        <f t="shared" si="0"/>
        <v>455</v>
      </c>
      <c r="N19" s="36">
        <f t="shared" si="2"/>
      </c>
      <c r="P19" s="1"/>
      <c r="Q19" s="1"/>
      <c r="R19" s="1"/>
      <c r="S19" s="1"/>
      <c r="T19" s="1"/>
    </row>
    <row r="20" spans="1:20" s="13" customFormat="1" ht="19.5" customHeight="1">
      <c r="A20" s="28">
        <v>13</v>
      </c>
      <c r="B20" s="37">
        <v>61</v>
      </c>
      <c r="C20" s="30" t="s">
        <v>49</v>
      </c>
      <c r="D20" s="30" t="s">
        <v>50</v>
      </c>
      <c r="E20" s="29" t="s">
        <v>12</v>
      </c>
      <c r="F20" s="29" t="s">
        <v>17</v>
      </c>
      <c r="G20" s="29" t="s">
        <v>18</v>
      </c>
      <c r="H20" s="33" t="s">
        <v>51</v>
      </c>
      <c r="I20" s="32">
        <f t="shared" si="1"/>
        <v>800</v>
      </c>
      <c r="J20" s="29">
        <v>361</v>
      </c>
      <c r="K20" s="32">
        <v>0</v>
      </c>
      <c r="L20" s="29">
        <v>92</v>
      </c>
      <c r="M20" s="38">
        <f t="shared" si="0"/>
        <v>453</v>
      </c>
      <c r="N20" s="36">
        <f t="shared" si="2"/>
      </c>
      <c r="P20" s="1"/>
      <c r="Q20" s="1"/>
      <c r="R20" s="1"/>
      <c r="S20" s="1"/>
      <c r="T20" s="1"/>
    </row>
    <row r="21" spans="1:20" s="13" customFormat="1" ht="19.5" customHeight="1">
      <c r="A21" s="27">
        <v>14</v>
      </c>
      <c r="B21" s="37">
        <v>45</v>
      </c>
      <c r="C21" s="30" t="s">
        <v>43</v>
      </c>
      <c r="D21" s="30" t="s">
        <v>44</v>
      </c>
      <c r="E21" s="29" t="s">
        <v>12</v>
      </c>
      <c r="F21" s="29" t="s">
        <v>17</v>
      </c>
      <c r="G21" s="29" t="s">
        <v>32</v>
      </c>
      <c r="H21" s="31">
        <v>33276</v>
      </c>
      <c r="I21" s="32">
        <f t="shared" si="1"/>
        <v>800</v>
      </c>
      <c r="J21" s="29">
        <v>391</v>
      </c>
      <c r="K21" s="32">
        <v>0</v>
      </c>
      <c r="L21" s="29">
        <v>53</v>
      </c>
      <c r="M21" s="38">
        <f t="shared" si="0"/>
        <v>444</v>
      </c>
      <c r="N21" s="36">
        <f t="shared" si="2"/>
      </c>
      <c r="P21" s="1"/>
      <c r="Q21" s="1"/>
      <c r="R21" s="1"/>
      <c r="S21" s="1"/>
      <c r="T21" s="1"/>
    </row>
    <row r="22" spans="1:20" s="13" customFormat="1" ht="19.5" customHeight="1">
      <c r="A22" s="28">
        <v>15</v>
      </c>
      <c r="B22" s="37">
        <v>41</v>
      </c>
      <c r="C22" s="30" t="s">
        <v>41</v>
      </c>
      <c r="D22" s="30" t="s">
        <v>42</v>
      </c>
      <c r="E22" s="29" t="s">
        <v>12</v>
      </c>
      <c r="F22" s="29" t="s">
        <v>17</v>
      </c>
      <c r="G22" s="29" t="s">
        <v>32</v>
      </c>
      <c r="H22" s="31">
        <v>32964</v>
      </c>
      <c r="I22" s="32">
        <f t="shared" si="1"/>
        <v>800</v>
      </c>
      <c r="J22" s="29">
        <v>376</v>
      </c>
      <c r="K22" s="32">
        <v>0</v>
      </c>
      <c r="L22" s="29">
        <v>50</v>
      </c>
      <c r="M22" s="38">
        <f t="shared" si="0"/>
        <v>426</v>
      </c>
      <c r="N22" s="36">
        <f t="shared" si="2"/>
      </c>
      <c r="P22" s="1"/>
      <c r="Q22" s="1"/>
      <c r="R22" s="1"/>
      <c r="S22" s="1"/>
      <c r="T22" s="1"/>
    </row>
    <row r="23" ht="12.75">
      <c r="N23" s="43" t="s">
        <v>70</v>
      </c>
    </row>
    <row r="26" spans="15:16" ht="18">
      <c r="O26" s="17"/>
      <c r="P26" s="15"/>
    </row>
    <row r="27" spans="2:14" ht="18">
      <c r="B27" s="34" t="s">
        <v>67</v>
      </c>
      <c r="C27" s="1"/>
      <c r="F27" s="34" t="s">
        <v>14</v>
      </c>
      <c r="G27" s="34"/>
      <c r="H27" s="10"/>
      <c r="I27" s="8"/>
      <c r="J27" s="12"/>
      <c r="N27" s="35" t="s">
        <v>15</v>
      </c>
    </row>
    <row r="28" spans="1:14" ht="12.75">
      <c r="A28" s="14"/>
      <c r="B28" s="14"/>
      <c r="C28" s="9"/>
      <c r="D28" s="9"/>
      <c r="E28" s="8"/>
      <c r="F28" s="8"/>
      <c r="G28" s="8"/>
      <c r="H28" s="10"/>
      <c r="I28" s="8"/>
      <c r="J28" s="8"/>
      <c r="K28" s="11"/>
      <c r="L28" s="8"/>
      <c r="M28" s="8"/>
      <c r="N28" s="14"/>
    </row>
    <row r="29" spans="1:14" ht="18">
      <c r="A29" s="15"/>
      <c r="B29" s="39" t="s">
        <v>66</v>
      </c>
      <c r="C29" s="16"/>
      <c r="D29" s="16"/>
      <c r="E29" s="18"/>
      <c r="F29" s="18"/>
      <c r="G29" s="18"/>
      <c r="H29" s="20"/>
      <c r="I29" s="21"/>
      <c r="J29" s="21"/>
      <c r="K29" s="21"/>
      <c r="L29" s="21"/>
      <c r="M29" s="21"/>
      <c r="N29" s="15"/>
    </row>
    <row r="30" ht="12.75">
      <c r="C30" s="3" t="s">
        <v>60</v>
      </c>
    </row>
    <row r="31" ht="12.75">
      <c r="C31" s="3" t="s">
        <v>61</v>
      </c>
    </row>
    <row r="32" spans="1:20" s="3" customFormat="1" ht="12.75">
      <c r="A32" s="1"/>
      <c r="B32" s="2"/>
      <c r="C32" s="3" t="s">
        <v>62</v>
      </c>
      <c r="E32" s="2"/>
      <c r="F32" s="2"/>
      <c r="G32" s="2"/>
      <c r="H32" s="19"/>
      <c r="I32" s="2"/>
      <c r="J32" s="2"/>
      <c r="K32" s="2"/>
      <c r="L32" s="2"/>
      <c r="M32" s="2"/>
      <c r="N32" s="1"/>
      <c r="O32" s="13"/>
      <c r="P32" s="1"/>
      <c r="Q32" s="1"/>
      <c r="R32" s="1"/>
      <c r="S32" s="1"/>
      <c r="T32" s="1"/>
    </row>
    <row r="33" spans="1:20" s="3" customFormat="1" ht="12.75">
      <c r="A33" s="1"/>
      <c r="B33" s="2"/>
      <c r="C33" s="3" t="s">
        <v>63</v>
      </c>
      <c r="E33" s="2"/>
      <c r="F33" s="2"/>
      <c r="G33" s="2"/>
      <c r="H33" s="19"/>
      <c r="I33" s="2"/>
      <c r="J33" s="2"/>
      <c r="K33" s="2"/>
      <c r="L33" s="2"/>
      <c r="M33" s="2"/>
      <c r="N33" s="1"/>
      <c r="O33" s="13"/>
      <c r="P33" s="1"/>
      <c r="Q33" s="1"/>
      <c r="R33" s="1"/>
      <c r="S33" s="1"/>
      <c r="T33" s="1"/>
    </row>
    <row r="34" spans="1:20" s="3" customFormat="1" ht="12.75">
      <c r="A34" s="1"/>
      <c r="B34" s="2"/>
      <c r="C34" s="3" t="s">
        <v>64</v>
      </c>
      <c r="E34" s="2"/>
      <c r="F34" s="2"/>
      <c r="G34" s="2"/>
      <c r="H34" s="19"/>
      <c r="I34" s="2"/>
      <c r="J34" s="2"/>
      <c r="K34" s="2"/>
      <c r="L34" s="2"/>
      <c r="M34" s="2"/>
      <c r="N34" s="1"/>
      <c r="O34" s="13"/>
      <c r="P34" s="1"/>
      <c r="Q34" s="1"/>
      <c r="R34" s="1"/>
      <c r="S34" s="1"/>
      <c r="T34" s="1"/>
    </row>
    <row r="35" spans="1:20" s="3" customFormat="1" ht="12.75">
      <c r="A35" s="1"/>
      <c r="B35" s="2"/>
      <c r="C35" s="3" t="s">
        <v>65</v>
      </c>
      <c r="E35" s="2"/>
      <c r="F35" s="2"/>
      <c r="G35" s="2"/>
      <c r="H35" s="19"/>
      <c r="I35" s="2"/>
      <c r="J35" s="2"/>
      <c r="K35" s="2"/>
      <c r="L35" s="2"/>
      <c r="M35" s="2"/>
      <c r="N35" s="1"/>
      <c r="O35" s="13"/>
      <c r="P35" s="1"/>
      <c r="Q35" s="1"/>
      <c r="R35" s="1"/>
      <c r="S35" s="1"/>
      <c r="T35" s="1"/>
    </row>
  </sheetData>
  <sheetProtection/>
  <mergeCells count="3">
    <mergeCell ref="A4:N4"/>
    <mergeCell ref="A5:N5"/>
    <mergeCell ref="A6:N6"/>
  </mergeCells>
  <printOptions horizontalCentered="1"/>
  <pageMargins left="0.32" right="0.17" top="0.29" bottom="0.38" header="0.17" footer="0.17"/>
  <pageSetup horizontalDpi="600" verticalDpi="600" orientation="landscape" paperSize="122" scale="93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Sahil</dc:creator>
  <cp:keywords/>
  <dc:description/>
  <cp:lastModifiedBy>Main Office</cp:lastModifiedBy>
  <cp:lastPrinted>2011-09-21T04:13:12Z</cp:lastPrinted>
  <dcterms:created xsi:type="dcterms:W3CDTF">2010-09-07T03:37:55Z</dcterms:created>
  <dcterms:modified xsi:type="dcterms:W3CDTF">2011-09-21T09:53:22Z</dcterms:modified>
  <cp:category/>
  <cp:version/>
  <cp:contentType/>
  <cp:contentStatus/>
</cp:coreProperties>
</file>