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Literature Morning" sheetId="1" r:id="rId1"/>
    <sheet name="Language Morning 1st Merit List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P11" i="1"/>
  <c r="O11"/>
  <c r="N10"/>
  <c r="O10" s="1"/>
  <c r="J10"/>
  <c r="G10"/>
  <c r="N9"/>
  <c r="O9" s="1"/>
  <c r="J9"/>
  <c r="G9"/>
  <c r="N8"/>
  <c r="O8" s="1"/>
  <c r="J8"/>
  <c r="G8"/>
  <c r="N7"/>
  <c r="O7" s="1"/>
  <c r="J7"/>
  <c r="G7"/>
  <c r="N6"/>
  <c r="O6" s="1"/>
  <c r="J6"/>
  <c r="G6"/>
  <c r="N5"/>
  <c r="O5" s="1"/>
  <c r="J5"/>
  <c r="G5"/>
  <c r="G32"/>
  <c r="J32"/>
  <c r="O32"/>
  <c r="P32" s="1"/>
  <c r="G33"/>
  <c r="J33"/>
  <c r="O33"/>
  <c r="P33" s="1"/>
  <c r="G34"/>
  <c r="J34"/>
  <c r="O34"/>
  <c r="P34" s="1"/>
  <c r="G35"/>
  <c r="J35"/>
  <c r="O35"/>
  <c r="P35" s="1"/>
  <c r="G36"/>
  <c r="J36"/>
  <c r="O36"/>
  <c r="P36" s="1"/>
  <c r="G37"/>
  <c r="J37"/>
  <c r="O37"/>
  <c r="P37" s="1"/>
  <c r="G38"/>
  <c r="J38"/>
  <c r="O38"/>
  <c r="P38" s="1"/>
  <c r="P57" i="2"/>
  <c r="O57"/>
  <c r="K57"/>
  <c r="H57"/>
  <c r="Q57" s="1"/>
  <c r="P56"/>
  <c r="O56"/>
  <c r="K56"/>
  <c r="H56"/>
  <c r="Q56" s="1"/>
  <c r="P55"/>
  <c r="O55"/>
  <c r="K55"/>
  <c r="H55"/>
  <c r="Q55" s="1"/>
  <c r="O54"/>
  <c r="P54" s="1"/>
  <c r="K54"/>
  <c r="H54"/>
  <c r="Q54" s="1"/>
  <c r="P53"/>
  <c r="O53"/>
  <c r="K53"/>
  <c r="H53"/>
  <c r="Q53" s="1"/>
  <c r="P52"/>
  <c r="O52"/>
  <c r="K52"/>
  <c r="H52"/>
  <c r="Q52" s="1"/>
  <c r="P51"/>
  <c r="O51"/>
  <c r="K51"/>
  <c r="H51"/>
  <c r="Q51" s="1"/>
  <c r="O50"/>
  <c r="P50" s="1"/>
  <c r="K50"/>
  <c r="H50"/>
  <c r="Q50" s="1"/>
  <c r="P49"/>
  <c r="O49"/>
  <c r="K49"/>
  <c r="H49"/>
  <c r="Q49" s="1"/>
  <c r="P48"/>
  <c r="O48"/>
  <c r="K48"/>
  <c r="H48"/>
  <c r="Q48" s="1"/>
  <c r="P47"/>
  <c r="O47"/>
  <c r="K47"/>
  <c r="H47"/>
  <c r="Q47" s="1"/>
  <c r="O46"/>
  <c r="P46" s="1"/>
  <c r="K46"/>
  <c r="H46"/>
  <c r="P45"/>
  <c r="O45"/>
  <c r="K45"/>
  <c r="H45"/>
  <c r="Q45" s="1"/>
  <c r="P44"/>
  <c r="O44"/>
  <c r="K44"/>
  <c r="H44"/>
  <c r="Q44" s="1"/>
  <c r="P43"/>
  <c r="O43"/>
  <c r="K43"/>
  <c r="H43"/>
  <c r="Q43" s="1"/>
  <c r="O42"/>
  <c r="P42" s="1"/>
  <c r="K42"/>
  <c r="H42"/>
  <c r="P41"/>
  <c r="O41"/>
  <c r="K41"/>
  <c r="H41"/>
  <c r="Q41" s="1"/>
  <c r="P40"/>
  <c r="O40"/>
  <c r="K40"/>
  <c r="H40"/>
  <c r="Q40" s="1"/>
  <c r="P39"/>
  <c r="O39"/>
  <c r="K39"/>
  <c r="H39"/>
  <c r="Q39" s="1"/>
  <c r="O38"/>
  <c r="P38" s="1"/>
  <c r="K38"/>
  <c r="H38"/>
  <c r="Q38" s="1"/>
  <c r="P37"/>
  <c r="O37"/>
  <c r="K37"/>
  <c r="H37"/>
  <c r="Q37" s="1"/>
  <c r="P36"/>
  <c r="O36"/>
  <c r="K36"/>
  <c r="H36"/>
  <c r="Q36" s="1"/>
  <c r="P35"/>
  <c r="O35"/>
  <c r="K35"/>
  <c r="H35"/>
  <c r="Q35" s="1"/>
  <c r="O34"/>
  <c r="P34" s="1"/>
  <c r="K34"/>
  <c r="H34"/>
  <c r="Q34" s="1"/>
  <c r="P33"/>
  <c r="O33"/>
  <c r="K33"/>
  <c r="H33"/>
  <c r="Q33" s="1"/>
  <c r="P32"/>
  <c r="O32"/>
  <c r="K32"/>
  <c r="H32"/>
  <c r="Q32" s="1"/>
  <c r="P31"/>
  <c r="O31"/>
  <c r="K31"/>
  <c r="H31"/>
  <c r="Q31" s="1"/>
  <c r="O30"/>
  <c r="P30" s="1"/>
  <c r="K30"/>
  <c r="H30"/>
  <c r="P29"/>
  <c r="O29"/>
  <c r="K29"/>
  <c r="H29"/>
  <c r="Q29" s="1"/>
  <c r="P28"/>
  <c r="O28"/>
  <c r="K28"/>
  <c r="H28"/>
  <c r="Q28" s="1"/>
  <c r="P27"/>
  <c r="O27"/>
  <c r="K27"/>
  <c r="H27"/>
  <c r="Q27" s="1"/>
  <c r="O26"/>
  <c r="P26" s="1"/>
  <c r="K26"/>
  <c r="H26"/>
  <c r="P25"/>
  <c r="O25"/>
  <c r="K25"/>
  <c r="H25"/>
  <c r="Q25" s="1"/>
  <c r="P24"/>
  <c r="O24"/>
  <c r="K24"/>
  <c r="H24"/>
  <c r="Q24" s="1"/>
  <c r="P23"/>
  <c r="O23"/>
  <c r="K23"/>
  <c r="H23"/>
  <c r="Q23" s="1"/>
  <c r="O22"/>
  <c r="P22" s="1"/>
  <c r="K22"/>
  <c r="H22"/>
  <c r="Q22" s="1"/>
  <c r="P21"/>
  <c r="O21"/>
  <c r="K21"/>
  <c r="H21"/>
  <c r="Q21" s="1"/>
  <c r="P20"/>
  <c r="O20"/>
  <c r="K20"/>
  <c r="H20"/>
  <c r="Q20" s="1"/>
  <c r="P19"/>
  <c r="O19"/>
  <c r="K19"/>
  <c r="H19"/>
  <c r="Q19" s="1"/>
  <c r="O18"/>
  <c r="P18" s="1"/>
  <c r="K18"/>
  <c r="H18"/>
  <c r="Q18" s="1"/>
  <c r="P17"/>
  <c r="O17"/>
  <c r="K17"/>
  <c r="H17"/>
  <c r="Q17" s="1"/>
  <c r="P16"/>
  <c r="O16"/>
  <c r="K16"/>
  <c r="H16"/>
  <c r="Q16" s="1"/>
  <c r="P15"/>
  <c r="O15"/>
  <c r="K15"/>
  <c r="H15"/>
  <c r="Q15" s="1"/>
  <c r="O14"/>
  <c r="P14" s="1"/>
  <c r="K14"/>
  <c r="H14"/>
  <c r="P13"/>
  <c r="O13"/>
  <c r="K13"/>
  <c r="H13"/>
  <c r="Q13" s="1"/>
  <c r="P12"/>
  <c r="O12"/>
  <c r="K12"/>
  <c r="H12"/>
  <c r="Q12" s="1"/>
  <c r="P11"/>
  <c r="O11"/>
  <c r="K11"/>
  <c r="H11"/>
  <c r="Q11" s="1"/>
  <c r="O10"/>
  <c r="P10" s="1"/>
  <c r="K10"/>
  <c r="H10"/>
  <c r="P9"/>
  <c r="O9"/>
  <c r="K9"/>
  <c r="H9"/>
  <c r="Q9" s="1"/>
  <c r="P8"/>
  <c r="O8"/>
  <c r="K8"/>
  <c r="H8"/>
  <c r="Q8" s="1"/>
  <c r="P7"/>
  <c r="O7"/>
  <c r="K7"/>
  <c r="H7"/>
  <c r="Q7" s="1"/>
  <c r="O6"/>
  <c r="P6" s="1"/>
  <c r="K6"/>
  <c r="H6"/>
  <c r="Q6" s="1"/>
  <c r="P5"/>
  <c r="O5"/>
  <c r="K5"/>
  <c r="H5"/>
  <c r="Q5" s="1"/>
  <c r="S27"/>
  <c r="V27" s="1"/>
  <c r="U27"/>
  <c r="T27"/>
  <c r="U18"/>
  <c r="T18"/>
  <c r="V18"/>
  <c r="O104" i="3"/>
  <c r="P104" s="1"/>
  <c r="K104"/>
  <c r="H104"/>
  <c r="O103"/>
  <c r="P103" s="1"/>
  <c r="K103"/>
  <c r="H103"/>
  <c r="O102"/>
  <c r="P102" s="1"/>
  <c r="K102"/>
  <c r="H102"/>
  <c r="O101"/>
  <c r="P101" s="1"/>
  <c r="K101"/>
  <c r="H101"/>
  <c r="O100"/>
  <c r="P100" s="1"/>
  <c r="K100"/>
  <c r="H100"/>
  <c r="O99"/>
  <c r="P99" s="1"/>
  <c r="K99"/>
  <c r="H99"/>
  <c r="O98"/>
  <c r="P98" s="1"/>
  <c r="K98"/>
  <c r="H98"/>
  <c r="O97"/>
  <c r="P97" s="1"/>
  <c r="K97"/>
  <c r="H97"/>
  <c r="O96"/>
  <c r="P96" s="1"/>
  <c r="K96"/>
  <c r="H96"/>
  <c r="O95"/>
  <c r="P95" s="1"/>
  <c r="K95"/>
  <c r="H95"/>
  <c r="O94"/>
  <c r="P94" s="1"/>
  <c r="K94"/>
  <c r="H94"/>
  <c r="O93"/>
  <c r="P93" s="1"/>
  <c r="K93"/>
  <c r="H93"/>
  <c r="O92"/>
  <c r="P92" s="1"/>
  <c r="K92"/>
  <c r="H92"/>
  <c r="O91"/>
  <c r="P91" s="1"/>
  <c r="K91"/>
  <c r="H91"/>
  <c r="O90"/>
  <c r="P90" s="1"/>
  <c r="K90"/>
  <c r="H90"/>
  <c r="O89"/>
  <c r="P89" s="1"/>
  <c r="K89"/>
  <c r="H89"/>
  <c r="P88"/>
  <c r="O88"/>
  <c r="K88"/>
  <c r="H88"/>
  <c r="P87"/>
  <c r="O87"/>
  <c r="K87"/>
  <c r="H87"/>
  <c r="P86"/>
  <c r="O86"/>
  <c r="K86"/>
  <c r="H86"/>
  <c r="O85"/>
  <c r="P85" s="1"/>
  <c r="K85"/>
  <c r="H85"/>
  <c r="P84"/>
  <c r="O84"/>
  <c r="K84"/>
  <c r="H84"/>
  <c r="P83"/>
  <c r="O83"/>
  <c r="K83"/>
  <c r="H83"/>
  <c r="P82"/>
  <c r="O82"/>
  <c r="K82"/>
  <c r="H82"/>
  <c r="O81"/>
  <c r="P81" s="1"/>
  <c r="K81"/>
  <c r="H81"/>
  <c r="O80"/>
  <c r="P80" s="1"/>
  <c r="K80"/>
  <c r="H80"/>
  <c r="O79"/>
  <c r="P79" s="1"/>
  <c r="K79"/>
  <c r="H79"/>
  <c r="O78"/>
  <c r="P78" s="1"/>
  <c r="K78"/>
  <c r="H78"/>
  <c r="O77"/>
  <c r="P77" s="1"/>
  <c r="K77"/>
  <c r="H77"/>
  <c r="O76"/>
  <c r="P76" s="1"/>
  <c r="K76"/>
  <c r="H76"/>
  <c r="O75"/>
  <c r="P75" s="1"/>
  <c r="K75"/>
  <c r="H75"/>
  <c r="O74"/>
  <c r="P74" s="1"/>
  <c r="K74"/>
  <c r="H74"/>
  <c r="O73"/>
  <c r="P73" s="1"/>
  <c r="K73"/>
  <c r="H73"/>
  <c r="P72"/>
  <c r="O72"/>
  <c r="K72"/>
  <c r="H72"/>
  <c r="P71"/>
  <c r="O71"/>
  <c r="K71"/>
  <c r="H71"/>
  <c r="P70"/>
  <c r="O70"/>
  <c r="K70"/>
  <c r="H70"/>
  <c r="O69"/>
  <c r="P69" s="1"/>
  <c r="K69"/>
  <c r="H69"/>
  <c r="O68"/>
  <c r="P68" s="1"/>
  <c r="K68"/>
  <c r="H68"/>
  <c r="O67"/>
  <c r="P67" s="1"/>
  <c r="K67"/>
  <c r="H67"/>
  <c r="O66"/>
  <c r="P66" s="1"/>
  <c r="K66"/>
  <c r="H66"/>
  <c r="O65"/>
  <c r="P65" s="1"/>
  <c r="K65"/>
  <c r="H65"/>
  <c r="O64"/>
  <c r="P64" s="1"/>
  <c r="K64"/>
  <c r="H64"/>
  <c r="O63"/>
  <c r="P63" s="1"/>
  <c r="K63"/>
  <c r="H63"/>
  <c r="O62"/>
  <c r="P62" s="1"/>
  <c r="K62"/>
  <c r="H62"/>
  <c r="O61"/>
  <c r="P61" s="1"/>
  <c r="K61"/>
  <c r="H61"/>
  <c r="O60"/>
  <c r="P60" s="1"/>
  <c r="K60"/>
  <c r="H60"/>
  <c r="O59"/>
  <c r="P59" s="1"/>
  <c r="K59"/>
  <c r="H59"/>
  <c r="O58"/>
  <c r="P58" s="1"/>
  <c r="K58"/>
  <c r="H58"/>
  <c r="O57"/>
  <c r="P57" s="1"/>
  <c r="K57"/>
  <c r="H57"/>
  <c r="O56"/>
  <c r="P56" s="1"/>
  <c r="K56"/>
  <c r="H56"/>
  <c r="O55"/>
  <c r="P55" s="1"/>
  <c r="K55"/>
  <c r="H55"/>
  <c r="O54"/>
  <c r="P54" s="1"/>
  <c r="K54"/>
  <c r="H54"/>
  <c r="O53"/>
  <c r="P53" s="1"/>
  <c r="K53"/>
  <c r="H53"/>
  <c r="O52"/>
  <c r="P52" s="1"/>
  <c r="K52"/>
  <c r="H52"/>
  <c r="O51"/>
  <c r="P51" s="1"/>
  <c r="K51"/>
  <c r="H51"/>
  <c r="O50"/>
  <c r="P50" s="1"/>
  <c r="K50"/>
  <c r="H50"/>
  <c r="O49"/>
  <c r="P49" s="1"/>
  <c r="K49"/>
  <c r="H49"/>
  <c r="O48"/>
  <c r="P48" s="1"/>
  <c r="K48"/>
  <c r="H48"/>
  <c r="O47"/>
  <c r="P47" s="1"/>
  <c r="K47"/>
  <c r="H47"/>
  <c r="O46"/>
  <c r="P46" s="1"/>
  <c r="K46"/>
  <c r="H46"/>
  <c r="O45"/>
  <c r="P45" s="1"/>
  <c r="K45"/>
  <c r="H45"/>
  <c r="O44"/>
  <c r="P44" s="1"/>
  <c r="K44"/>
  <c r="H44"/>
  <c r="O43"/>
  <c r="P43" s="1"/>
  <c r="K43"/>
  <c r="H43"/>
  <c r="O42"/>
  <c r="P42" s="1"/>
  <c r="K42"/>
  <c r="H42"/>
  <c r="O41"/>
  <c r="P41" s="1"/>
  <c r="K41"/>
  <c r="H41"/>
  <c r="P40"/>
  <c r="O40"/>
  <c r="K40"/>
  <c r="H40"/>
  <c r="P39"/>
  <c r="O39"/>
  <c r="K39"/>
  <c r="H39"/>
  <c r="P38"/>
  <c r="O38"/>
  <c r="K38"/>
  <c r="H38"/>
  <c r="O37"/>
  <c r="P37" s="1"/>
  <c r="K37"/>
  <c r="H37"/>
  <c r="O36"/>
  <c r="P36" s="1"/>
  <c r="K36"/>
  <c r="H36"/>
  <c r="O35"/>
  <c r="P35" s="1"/>
  <c r="K35"/>
  <c r="H35"/>
  <c r="O34"/>
  <c r="P34" s="1"/>
  <c r="K34"/>
  <c r="H34"/>
  <c r="O33"/>
  <c r="P33" s="1"/>
  <c r="K33"/>
  <c r="H33"/>
  <c r="O32"/>
  <c r="P32" s="1"/>
  <c r="K32"/>
  <c r="H32"/>
  <c r="O31"/>
  <c r="P31" s="1"/>
  <c r="K31"/>
  <c r="H31"/>
  <c r="O30"/>
  <c r="P30" s="1"/>
  <c r="K30"/>
  <c r="H30"/>
  <c r="O29"/>
  <c r="P29" s="1"/>
  <c r="K29"/>
  <c r="H29"/>
  <c r="O28"/>
  <c r="P28" s="1"/>
  <c r="K28"/>
  <c r="H28"/>
  <c r="O27"/>
  <c r="P27" s="1"/>
  <c r="K27"/>
  <c r="H27"/>
  <c r="O26"/>
  <c r="P26" s="1"/>
  <c r="K26"/>
  <c r="H26"/>
  <c r="O25"/>
  <c r="P25" s="1"/>
  <c r="K25"/>
  <c r="H25"/>
  <c r="O24"/>
  <c r="P24" s="1"/>
  <c r="K24"/>
  <c r="H24"/>
  <c r="O23"/>
  <c r="P23" s="1"/>
  <c r="K23"/>
  <c r="H23"/>
  <c r="O22"/>
  <c r="P22" s="1"/>
  <c r="K22"/>
  <c r="H22"/>
  <c r="O21"/>
  <c r="P21" s="1"/>
  <c r="K21"/>
  <c r="H21"/>
  <c r="P20"/>
  <c r="O20"/>
  <c r="K20"/>
  <c r="H20"/>
  <c r="P19"/>
  <c r="O19"/>
  <c r="K19"/>
  <c r="H19"/>
  <c r="O18"/>
  <c r="P18" s="1"/>
  <c r="K18"/>
  <c r="H18"/>
  <c r="O17"/>
  <c r="P17" s="1"/>
  <c r="K17"/>
  <c r="H17"/>
  <c r="O16"/>
  <c r="P16" s="1"/>
  <c r="K16"/>
  <c r="H16"/>
  <c r="O15"/>
  <c r="P15" s="1"/>
  <c r="K15"/>
  <c r="H15"/>
  <c r="O14"/>
  <c r="P14" s="1"/>
  <c r="K14"/>
  <c r="H14"/>
  <c r="O13"/>
  <c r="P13" s="1"/>
  <c r="K13"/>
  <c r="H13"/>
  <c r="O12"/>
  <c r="P12" s="1"/>
  <c r="K12"/>
  <c r="H12"/>
  <c r="O11"/>
  <c r="P11" s="1"/>
  <c r="K11"/>
  <c r="H11"/>
  <c r="O10"/>
  <c r="P10" s="1"/>
  <c r="K10"/>
  <c r="H10"/>
  <c r="O9"/>
  <c r="P9" s="1"/>
  <c r="K9"/>
  <c r="H9"/>
  <c r="O8"/>
  <c r="P8" s="1"/>
  <c r="K8"/>
  <c r="H8"/>
  <c r="O7"/>
  <c r="P7" s="1"/>
  <c r="K7"/>
  <c r="H7"/>
  <c r="O6"/>
  <c r="P6" s="1"/>
  <c r="K6"/>
  <c r="H6"/>
  <c r="O5"/>
  <c r="P5" s="1"/>
  <c r="K5"/>
  <c r="H5"/>
  <c r="P6" i="1" l="1"/>
  <c r="P7"/>
  <c r="P8"/>
  <c r="P9"/>
  <c r="P10"/>
  <c r="P5"/>
  <c r="Q35"/>
  <c r="Q38"/>
  <c r="Q34"/>
  <c r="Q32"/>
  <c r="Q37"/>
  <c r="Q36"/>
  <c r="Q33"/>
  <c r="Q14" i="2"/>
  <c r="Q30"/>
  <c r="Q46"/>
  <c r="Q10"/>
  <c r="Q26"/>
  <c r="Q42"/>
  <c r="Q11" i="3"/>
  <c r="Q28"/>
  <c r="Q55"/>
  <c r="Q86"/>
  <c r="Q88"/>
  <c r="Q10"/>
  <c r="Q12"/>
  <c r="Q27"/>
  <c r="Q54"/>
  <c r="Q56"/>
  <c r="Q19"/>
  <c r="Q20"/>
  <c r="Q38"/>
  <c r="Q39"/>
  <c r="Q40"/>
  <c r="Q70"/>
  <c r="Q71"/>
  <c r="Q72"/>
  <c r="Q102"/>
  <c r="Q103"/>
  <c r="Q90"/>
  <c r="Q91"/>
  <c r="Q92"/>
  <c r="Q5"/>
  <c r="Q15"/>
  <c r="Q16"/>
  <c r="Q17"/>
  <c r="Q23"/>
  <c r="Q24"/>
  <c r="Q25"/>
  <c r="Q31"/>
  <c r="Q32"/>
  <c r="Q33"/>
  <c r="Q46"/>
  <c r="Q47"/>
  <c r="Q48"/>
  <c r="Q49"/>
  <c r="Q62"/>
  <c r="Q63"/>
  <c r="Q64"/>
  <c r="Q65"/>
  <c r="Q78"/>
  <c r="Q79"/>
  <c r="Q80"/>
  <c r="Q81"/>
  <c r="Q94"/>
  <c r="Q95"/>
  <c r="Q96"/>
  <c r="Q97"/>
  <c r="Q87"/>
  <c r="Q14"/>
  <c r="Q22"/>
  <c r="Q30"/>
  <c r="Q42"/>
  <c r="Q43"/>
  <c r="Q44"/>
  <c r="Q45"/>
  <c r="Q58"/>
  <c r="Q59"/>
  <c r="Q60"/>
  <c r="Q61"/>
  <c r="Q74"/>
  <c r="Q75"/>
  <c r="Q76"/>
  <c r="Q77"/>
  <c r="Q93"/>
  <c r="Q6"/>
  <c r="Q7"/>
  <c r="Q8"/>
  <c r="Q34"/>
  <c r="Q35"/>
  <c r="Q36"/>
  <c r="Q50"/>
  <c r="Q51"/>
  <c r="Q52"/>
  <c r="Q66"/>
  <c r="Q67"/>
  <c r="Q68"/>
  <c r="Q82"/>
  <c r="Q83"/>
  <c r="Q84"/>
  <c r="Q98"/>
  <c r="Q99"/>
  <c r="Q100"/>
  <c r="Q104"/>
  <c r="Q9"/>
  <c r="Q13"/>
  <c r="Q21"/>
  <c r="Q29"/>
  <c r="Q41"/>
  <c r="Q57"/>
  <c r="Q73"/>
  <c r="Q89"/>
  <c r="Q18"/>
  <c r="Q26"/>
  <c r="Q37"/>
  <c r="Q53"/>
  <c r="Q69"/>
  <c r="Q85"/>
  <c r="Q101"/>
</calcChain>
</file>

<file path=xl/sharedStrings.xml><?xml version="1.0" encoding="utf-8"?>
<sst xmlns="http://schemas.openxmlformats.org/spreadsheetml/2006/main" count="503" uniqueCount="406">
  <si>
    <t xml:space="preserve">Department of English </t>
  </si>
  <si>
    <t>Bahauddin Zakariya University, Multan</t>
  </si>
  <si>
    <t>Matric</t>
  </si>
  <si>
    <t>B.A</t>
  </si>
  <si>
    <t>Sr. No.</t>
  </si>
  <si>
    <t xml:space="preserve">App. No. </t>
  </si>
  <si>
    <t xml:space="preserve">Name of Candidates </t>
  </si>
  <si>
    <t>Father's Name</t>
  </si>
  <si>
    <t xml:space="preserve">Date of Birth </t>
  </si>
  <si>
    <t>Total</t>
  </si>
  <si>
    <t>Obt</t>
  </si>
  <si>
    <t>%</t>
  </si>
  <si>
    <t xml:space="preserve">Obt </t>
  </si>
  <si>
    <t>obt</t>
  </si>
  <si>
    <t>G Total</t>
  </si>
  <si>
    <t>Iqbal Hussain</t>
  </si>
  <si>
    <t>Mureed Hussain</t>
  </si>
  <si>
    <t>Mahin Wala</t>
  </si>
  <si>
    <t>HQ</t>
  </si>
  <si>
    <t>BA+HQ</t>
  </si>
  <si>
    <t>Khadim Hussain</t>
  </si>
  <si>
    <t>Muhammad Akhtar</t>
  </si>
  <si>
    <t>Nazeer Ahmad</t>
  </si>
  <si>
    <t>Abdul Rehman</t>
  </si>
  <si>
    <t>Naeem Ullah</t>
  </si>
  <si>
    <t>15/06/1993</t>
  </si>
  <si>
    <t>Muhammad Sadiq</t>
  </si>
  <si>
    <t>Saeed Ahmad</t>
  </si>
  <si>
    <t>Muhammad Aslam</t>
  </si>
  <si>
    <t>Muhammad Nawaz</t>
  </si>
  <si>
    <t>Muhammad Naseem</t>
  </si>
  <si>
    <t>14/08/1993</t>
  </si>
  <si>
    <t>15/04/1993</t>
  </si>
  <si>
    <t>27/04/1992</t>
  </si>
  <si>
    <t>Ghulam Abbas</t>
  </si>
  <si>
    <t>Hazoor Buksh</t>
  </si>
  <si>
    <t>18/03/1990</t>
  </si>
  <si>
    <t>Note: 1</t>
  </si>
  <si>
    <t>Eligibility for admission by itself is not a guarantee for admission. Any discrepancy, incomplete or wrong information</t>
  </si>
  <si>
    <t>supplied by the applicant/guardian shall make admission liable to cancellation automatically at any time. Application selected</t>
  </si>
  <si>
    <t>The candidates are also directed to bring original copies of the degrees and certificates with them.</t>
  </si>
  <si>
    <t>Errors and omissions are accepted.</t>
  </si>
  <si>
    <t>Dr. Naveed Ahmad</t>
  </si>
  <si>
    <t>Chairperson</t>
  </si>
  <si>
    <t xml:space="preserve">Member/ Secretary       </t>
  </si>
  <si>
    <t>Member</t>
  </si>
  <si>
    <t>Department of English</t>
  </si>
  <si>
    <t>Admission Committee</t>
  </si>
  <si>
    <t>Prof. Dr. Saiqa Imtiaz Asif</t>
  </si>
  <si>
    <t>Mariyam Khalid</t>
  </si>
  <si>
    <t>Khalid Amjad</t>
  </si>
  <si>
    <t>Tanzeela Javaid</t>
  </si>
  <si>
    <t>Javaid Iqbal</t>
  </si>
  <si>
    <t>30/04/1992</t>
  </si>
  <si>
    <t>Masooma Lodhi</t>
  </si>
  <si>
    <t>Abdul Qayyum Khan</t>
  </si>
  <si>
    <t>17/09/1993</t>
  </si>
  <si>
    <t>Muhammad Imran</t>
  </si>
  <si>
    <t>Muhammad Salman</t>
  </si>
  <si>
    <t>Muhammad Sabir Hussain</t>
  </si>
  <si>
    <t>Muhammad Rafique</t>
  </si>
  <si>
    <t>Shanila Shakoor</t>
  </si>
  <si>
    <t>Mian Abdul Shakoor</t>
  </si>
  <si>
    <t>Tehseen Shah</t>
  </si>
  <si>
    <t>Nasir Shah</t>
  </si>
  <si>
    <t>Samreen Rabnawaz</t>
  </si>
  <si>
    <t>Rab Nawaz</t>
  </si>
  <si>
    <t>Zeshan Ali</t>
  </si>
  <si>
    <t>Iram Rehman</t>
  </si>
  <si>
    <t>Abdul Rehman Jamil</t>
  </si>
  <si>
    <t>Muhammad Zohaib Haris</t>
  </si>
  <si>
    <t>Muhammad Mushtaq</t>
  </si>
  <si>
    <t>13/12/1991</t>
  </si>
  <si>
    <t>Sidra Naz</t>
  </si>
  <si>
    <t>Muhammad Iqbal</t>
  </si>
  <si>
    <t>Anam Sajjad</t>
  </si>
  <si>
    <t>Sajjad Ahmad</t>
  </si>
  <si>
    <t>30/02/1992</t>
  </si>
  <si>
    <t>Ayesha Aziz</t>
  </si>
  <si>
    <t>Aziz Rasool</t>
  </si>
  <si>
    <t>24/12/1993</t>
  </si>
  <si>
    <t>Marryam Aslam</t>
  </si>
  <si>
    <t>17/02/1992</t>
  </si>
  <si>
    <t>Zubair Ashraf</t>
  </si>
  <si>
    <t>Muhammad Ashraf</t>
  </si>
  <si>
    <t>Sobia Nasir</t>
  </si>
  <si>
    <t>Nasir Sultan</t>
  </si>
  <si>
    <t>20/01/1991</t>
  </si>
  <si>
    <t>Maria Tehrim</t>
  </si>
  <si>
    <t>Mohad Jamil Akmal</t>
  </si>
  <si>
    <t>Mazhar Raza Karim</t>
  </si>
  <si>
    <t>Niaz Ahmad</t>
  </si>
  <si>
    <t>15/03/1992</t>
  </si>
  <si>
    <t>Assad Ullah Khizer</t>
  </si>
  <si>
    <t>Mumtaz Hussain</t>
  </si>
  <si>
    <t>Mehnaz Tabasum</t>
  </si>
  <si>
    <t>Sardar Ali</t>
  </si>
  <si>
    <t>Afsha Rasheed Sial</t>
  </si>
  <si>
    <t>Rasheed Ahmad Sial</t>
  </si>
  <si>
    <t>Rabia Javaid</t>
  </si>
  <si>
    <t>Javaid Iqbal Khan</t>
  </si>
  <si>
    <t>Bakhtiar Haider</t>
  </si>
  <si>
    <t>Haji Sultan Mehmood</t>
  </si>
  <si>
    <t>Naveed Iqbal</t>
  </si>
  <si>
    <t>Haji Bashir Ahmad</t>
  </si>
  <si>
    <t>21/04/1991</t>
  </si>
  <si>
    <t>Ammara Kalsoom</t>
  </si>
  <si>
    <t>Namat Ullah</t>
  </si>
  <si>
    <t>27/09/1993</t>
  </si>
  <si>
    <t>Talib Hussain</t>
  </si>
  <si>
    <t>Abdul Majeed</t>
  </si>
  <si>
    <t>Samina Sana</t>
  </si>
  <si>
    <t>Hafiz Allah Dad</t>
  </si>
  <si>
    <t>Iqra Majeed</t>
  </si>
  <si>
    <t>Malik Abdul Majeed</t>
  </si>
  <si>
    <t>Muhammad Riaz</t>
  </si>
  <si>
    <t>Ghulam Rasool</t>
  </si>
  <si>
    <t>16/09/1991</t>
  </si>
  <si>
    <t>Rabia Khan</t>
  </si>
  <si>
    <t>Haji Liaquat Ahmad Khan</t>
  </si>
  <si>
    <t>15/06/1991</t>
  </si>
  <si>
    <t>Malik Muhammad Sohail</t>
  </si>
  <si>
    <t>Malik Muhammad Bilal</t>
  </si>
  <si>
    <t>Jamila Qadir</t>
  </si>
  <si>
    <t>Ghulam Qadir</t>
  </si>
  <si>
    <t>24/12/1990</t>
  </si>
  <si>
    <t>Madeha Kiran</t>
  </si>
  <si>
    <t>Mura Kashafe</t>
  </si>
  <si>
    <t>Mujhahid Hussain</t>
  </si>
  <si>
    <t>Hassina Kousar</t>
  </si>
  <si>
    <t>Abdul Khaliq</t>
  </si>
  <si>
    <t>31/12/1992</t>
  </si>
  <si>
    <t>Muhammad Usman Zafar</t>
  </si>
  <si>
    <t>Muhammad Zafar Iqbal</t>
  </si>
  <si>
    <t>25/11/1991</t>
  </si>
  <si>
    <t>Muhammad Shahid</t>
  </si>
  <si>
    <t>Allah Wasaya</t>
  </si>
  <si>
    <t>Sobia Yasmin</t>
  </si>
  <si>
    <t>Wazeer Ahmad</t>
  </si>
  <si>
    <t>20/09/1989</t>
  </si>
  <si>
    <t>Anam Rehman Malik</t>
  </si>
  <si>
    <t>Malik Abdul Rehman</t>
  </si>
  <si>
    <t>24/07/1993</t>
  </si>
  <si>
    <t>Aqsa Akhtar</t>
  </si>
  <si>
    <t>Tayyyab Ijaz</t>
  </si>
  <si>
    <t>Ijaz Ahmad</t>
  </si>
  <si>
    <t>Saba Younus</t>
  </si>
  <si>
    <t>Muhammad Younus</t>
  </si>
  <si>
    <t>Faisal Naseem</t>
  </si>
  <si>
    <t>Shahida Saba</t>
  </si>
  <si>
    <t>Jan Muhammad</t>
  </si>
  <si>
    <t>Muhammad Sajid Minir</t>
  </si>
  <si>
    <t>20/12/1992</t>
  </si>
  <si>
    <t>Saima Khatoon</t>
  </si>
  <si>
    <t>Zulfiqar Ali</t>
  </si>
  <si>
    <t>Sahrish Bashir</t>
  </si>
  <si>
    <t>Bashir Ahmad</t>
  </si>
  <si>
    <t>Amna Arshad</t>
  </si>
  <si>
    <t>Mian Arshad Rasheed</t>
  </si>
  <si>
    <t>Mubashra Tahir</t>
  </si>
  <si>
    <t>Kausar Ali Tahir</t>
  </si>
  <si>
    <t>Zahida Tufail</t>
  </si>
  <si>
    <t>Hafiz Muhammad Tufail</t>
  </si>
  <si>
    <t>Sana Mustafa Khan</t>
  </si>
  <si>
    <t>Ghulam Mustufa Tabbasum</t>
  </si>
  <si>
    <t>Ansar Nazeer</t>
  </si>
  <si>
    <t>Naila Jabeen</t>
  </si>
  <si>
    <t>Muhammad Ramzan</t>
  </si>
  <si>
    <t>15/06/1994</t>
  </si>
  <si>
    <t>Tozeeba Akbar</t>
  </si>
  <si>
    <t>Ali Akbar</t>
  </si>
  <si>
    <t>16/08/1993</t>
  </si>
  <si>
    <t>Sonia Anam</t>
  </si>
  <si>
    <t>Ghulam Shabir</t>
  </si>
  <si>
    <t>Sobia Riaz</t>
  </si>
  <si>
    <t>Riaz Hussain</t>
  </si>
  <si>
    <t>21/08/1992</t>
  </si>
  <si>
    <t>Jawaira Gulzar</t>
  </si>
  <si>
    <t>Gulzar Ahmad</t>
  </si>
  <si>
    <t xml:space="preserve">Amir Abbas </t>
  </si>
  <si>
    <t>Dost Muhammad</t>
  </si>
  <si>
    <t>Asma Tabasum</t>
  </si>
  <si>
    <t>Fida Hussain</t>
  </si>
  <si>
    <t>13/07/1993</t>
  </si>
  <si>
    <t>Shazia Perveen</t>
  </si>
  <si>
    <t>Muhammad Hashim</t>
  </si>
  <si>
    <t>30/06/1991</t>
  </si>
  <si>
    <t>Sumera Rahim</t>
  </si>
  <si>
    <t>Rahim Baksh</t>
  </si>
  <si>
    <t>Sajad Ali</t>
  </si>
  <si>
    <t>Liaquat Ali</t>
  </si>
  <si>
    <t>Saira Wahid</t>
  </si>
  <si>
    <t>Abdul Wahid</t>
  </si>
  <si>
    <t>14/03/1990</t>
  </si>
  <si>
    <t>Sobia Sarfraz</t>
  </si>
  <si>
    <t>Sarfraz Ahmad</t>
  </si>
  <si>
    <t>Nighat Naeem</t>
  </si>
  <si>
    <t>Rana Naeem</t>
  </si>
  <si>
    <t>27/12/1994</t>
  </si>
  <si>
    <t>Rehana Qadeer</t>
  </si>
  <si>
    <t>Abdul Qadeer</t>
  </si>
  <si>
    <t>Nazia Shokat</t>
  </si>
  <si>
    <t>Shokat Hussain</t>
  </si>
  <si>
    <t>15/02/1994</t>
  </si>
  <si>
    <t>Zunaira Asjad</t>
  </si>
  <si>
    <t>Muhammad Asjad</t>
  </si>
  <si>
    <t>Muhammad Farooq</t>
  </si>
  <si>
    <t>Rabia Aleemi</t>
  </si>
  <si>
    <t>M.Abdul Hayee Aleemi</t>
  </si>
  <si>
    <t xml:space="preserve">Asra Fatima </t>
  </si>
  <si>
    <t>Muhammad Saleem Ullah Khan</t>
  </si>
  <si>
    <t>Khadija Malik</t>
  </si>
  <si>
    <t>Dr.Karamat Hussain Awan</t>
  </si>
  <si>
    <t>Atta Ullah</t>
  </si>
  <si>
    <t>Ehsan Ullah</t>
  </si>
  <si>
    <t>Ali Hassan Khan</t>
  </si>
  <si>
    <t>Ijaz Ahmad Khan</t>
  </si>
  <si>
    <t>Muhammad Abbas</t>
  </si>
  <si>
    <t>Muhammad Akram</t>
  </si>
  <si>
    <t>17/01/1992</t>
  </si>
  <si>
    <t>Samia Bibi</t>
  </si>
  <si>
    <t>Abdul Razaq</t>
  </si>
  <si>
    <t>15/03/1993</t>
  </si>
  <si>
    <t>Zahid Fareed</t>
  </si>
  <si>
    <t>Shumaila Aslam</t>
  </si>
  <si>
    <t>Ayesha Tahir</t>
  </si>
  <si>
    <t>Ahmad Hussain Tahir</t>
  </si>
  <si>
    <t>22/04/1994</t>
  </si>
  <si>
    <t>Samina Yasmin</t>
  </si>
  <si>
    <t>Khuda Buksh</t>
  </si>
  <si>
    <t>Khalida Akhtar</t>
  </si>
  <si>
    <t>Muhammad Khalid</t>
  </si>
  <si>
    <t>15/12/1990</t>
  </si>
  <si>
    <t>Muhammad Asif</t>
  </si>
  <si>
    <t>Haji Ghulam Muhammad</t>
  </si>
  <si>
    <t>19/11/1992</t>
  </si>
  <si>
    <t>Qurrat Ul Ain</t>
  </si>
  <si>
    <t>Muhammad Afzal</t>
  </si>
  <si>
    <t>Muhammad Shahid Akmal</t>
  </si>
  <si>
    <t>Mukhtiar Hussain</t>
  </si>
  <si>
    <t>Aziz Ur Rehman</t>
  </si>
  <si>
    <t>Muhammad Usman</t>
  </si>
  <si>
    <t>Munawar Hussain</t>
  </si>
  <si>
    <t>Ubaid Ur Rehman</t>
  </si>
  <si>
    <t>Muhahid M.Iqbal Shaheen</t>
  </si>
  <si>
    <t>Huma Khan</t>
  </si>
  <si>
    <t>Muhammad Akbar</t>
  </si>
  <si>
    <t>15/11/1994</t>
  </si>
  <si>
    <t>Zarqa Aqeel</t>
  </si>
  <si>
    <t>Aqeel Ahmad</t>
  </si>
  <si>
    <t>24/09/1994</t>
  </si>
  <si>
    <t>Somia Anwar</t>
  </si>
  <si>
    <t>Muhammad Anwar Ch</t>
  </si>
  <si>
    <t>14/04/1991</t>
  </si>
  <si>
    <t>Humaira Kalsoom</t>
  </si>
  <si>
    <t>Hafiza Iram Qayyum</t>
  </si>
  <si>
    <t>14/08/1991</t>
  </si>
  <si>
    <t>Syeda Qurat Ul Ain Bibi</t>
  </si>
  <si>
    <t>Sayed Zameer Hussain Shah</t>
  </si>
  <si>
    <t>Abdul Rasheed</t>
  </si>
  <si>
    <t>15/10/1993</t>
  </si>
  <si>
    <t>Madiha Aslam</t>
  </si>
  <si>
    <t>Alia Bibi</t>
  </si>
  <si>
    <t>Nuzat Ali</t>
  </si>
  <si>
    <t>Ali Muhammad</t>
  </si>
  <si>
    <t>Aneeqa Mehtab</t>
  </si>
  <si>
    <t>Haqnawaz</t>
  </si>
  <si>
    <t>Sr.No.</t>
  </si>
  <si>
    <t>App. No</t>
  </si>
  <si>
    <t>Name</t>
  </si>
  <si>
    <t>Father Name</t>
  </si>
  <si>
    <t>Date of Birth</t>
  </si>
  <si>
    <t>FA</t>
  </si>
  <si>
    <t>HQ+BA</t>
  </si>
  <si>
    <t>G.Total</t>
  </si>
  <si>
    <t>1st  Waiting List of M. A. English Language (Morning) Session 2013-2015</t>
  </si>
  <si>
    <t>Anum Hassan</t>
  </si>
  <si>
    <t>Hassan Raza</t>
  </si>
  <si>
    <t>Tahira Aziz</t>
  </si>
  <si>
    <t>Abdul Aziz</t>
  </si>
  <si>
    <t>Khuda Bukhsh</t>
  </si>
  <si>
    <t>Shazia Shoukat</t>
  </si>
  <si>
    <t>Shoukat Hussain</t>
  </si>
  <si>
    <t>18/02/1995</t>
  </si>
  <si>
    <t>Hafiz Muhammad Awais</t>
  </si>
  <si>
    <t>20/04/1990</t>
  </si>
  <si>
    <t>Fauzia Izhar</t>
  </si>
  <si>
    <t>Muhammad Izhar</t>
  </si>
  <si>
    <t>28/01/1994</t>
  </si>
  <si>
    <t>Muhammad Arif Rahim</t>
  </si>
  <si>
    <t>Rahim Bukhish</t>
  </si>
  <si>
    <t>Sidra Mehwish</t>
  </si>
  <si>
    <t>18/12/1993</t>
  </si>
  <si>
    <t>Nosheen Afzal</t>
  </si>
  <si>
    <t>Tahmina Yasin</t>
  </si>
  <si>
    <t>Muhammad Yasin</t>
  </si>
  <si>
    <t>Muhammad Tariq Saeed</t>
  </si>
  <si>
    <t>23-10-1990</t>
  </si>
  <si>
    <t>Ghulam Muhammad</t>
  </si>
  <si>
    <t xml:space="preserve">Mamona </t>
  </si>
  <si>
    <t>Muhammad Anwar</t>
  </si>
  <si>
    <t>26/04/1994</t>
  </si>
  <si>
    <t xml:space="preserve">Kaneez Fatima </t>
  </si>
  <si>
    <t>Muhammad Bashir</t>
  </si>
  <si>
    <t>Sadia Ashraf</t>
  </si>
  <si>
    <t>22/11/1994</t>
  </si>
  <si>
    <t>Aroosa Azam</t>
  </si>
  <si>
    <t>27/03/1993</t>
  </si>
  <si>
    <t>Maryam Zulfiqar</t>
  </si>
  <si>
    <t>16/08/1994</t>
  </si>
  <si>
    <t>Muhammad Ismail</t>
  </si>
  <si>
    <t>Muhammad Bakhsh</t>
  </si>
  <si>
    <t>Iqra Saeed</t>
  </si>
  <si>
    <t>Muhammad Saeed</t>
  </si>
  <si>
    <t>Tayyaba Hameed</t>
  </si>
  <si>
    <t>Muhammad Hameed</t>
  </si>
  <si>
    <t>Hafsa Qadir Buzdar</t>
  </si>
  <si>
    <t>Drabdul Qadir</t>
  </si>
  <si>
    <t>28-09-1995</t>
  </si>
  <si>
    <t>Muhammad Irshad</t>
  </si>
  <si>
    <t>Ghulam Farid</t>
  </si>
  <si>
    <t xml:space="preserve">Nadia Batool </t>
  </si>
  <si>
    <t>Muhammad Nadeem</t>
  </si>
  <si>
    <t>Haji Zafar Hussain</t>
  </si>
  <si>
    <t>Qaswar Abbas</t>
  </si>
  <si>
    <t>Shazia Ashiq</t>
  </si>
  <si>
    <t>Ashiq Hussain</t>
  </si>
  <si>
    <t>Muhammad Tufail</t>
  </si>
  <si>
    <t>Muhammad Siddique</t>
  </si>
  <si>
    <t>Hina Zahid</t>
  </si>
  <si>
    <t>Allah Rakha Zahid</t>
  </si>
  <si>
    <t>24/10/1993</t>
  </si>
  <si>
    <t>Muhammad Imran Khalid</t>
  </si>
  <si>
    <t>Khalid Hussain</t>
  </si>
  <si>
    <t>23/03/1993</t>
  </si>
  <si>
    <t>Fariha Saleem</t>
  </si>
  <si>
    <t>Muhammad Saleem</t>
  </si>
  <si>
    <t>Fiza Habib</t>
  </si>
  <si>
    <t>Habib Ur Rehman</t>
  </si>
  <si>
    <t>24/03/1994</t>
  </si>
  <si>
    <t>Sobia Altaf</t>
  </si>
  <si>
    <t>Altaf Hussain</t>
  </si>
  <si>
    <t xml:space="preserve">Ishrat Fatima </t>
  </si>
  <si>
    <t>Khalid Mehmood</t>
  </si>
  <si>
    <t>Maria Saleem</t>
  </si>
  <si>
    <t>Yusraa Khan Khakwani</t>
  </si>
  <si>
    <t>Sajid Ali</t>
  </si>
  <si>
    <t>Saleem Ullah</t>
  </si>
  <si>
    <t>16/07/1992</t>
  </si>
  <si>
    <t>Fatima Zulfiqar</t>
  </si>
  <si>
    <t>Nasrin Akhtar</t>
  </si>
  <si>
    <t xml:space="preserve">Faiz Muhammad </t>
  </si>
  <si>
    <t>Hifiza Abbas</t>
  </si>
  <si>
    <t>Abbas Ali</t>
  </si>
  <si>
    <t>14/07/1995</t>
  </si>
  <si>
    <t>Shahla Shafi</t>
  </si>
  <si>
    <t>Muhammad Shafi</t>
  </si>
  <si>
    <t>23-03-1993</t>
  </si>
  <si>
    <t>Muhammad Hassan Raza</t>
  </si>
  <si>
    <t>Tahira Yasmin</t>
  </si>
  <si>
    <t>Atta Muhammad</t>
  </si>
  <si>
    <t>Malik Muhammad Hasnain</t>
  </si>
  <si>
    <t>Malik Abdul Mustafa</t>
  </si>
  <si>
    <t>Mehreen Shafey</t>
  </si>
  <si>
    <t>Shafey Ali Khan</t>
  </si>
  <si>
    <t>21/05/1993</t>
  </si>
  <si>
    <t>Taimoor Ali</t>
  </si>
  <si>
    <t>Anfara Batool</t>
  </si>
  <si>
    <t>Syed Sarfraz Hussain Zaidi</t>
  </si>
  <si>
    <t>21/10/1995</t>
  </si>
  <si>
    <t>Saqib Iqbal</t>
  </si>
  <si>
    <t>Zobia Khan</t>
  </si>
  <si>
    <t>25-12-1996</t>
  </si>
  <si>
    <t>Nayyab Gull</t>
  </si>
  <si>
    <t>Dr.Uzair Ahmad</t>
  </si>
  <si>
    <t>28/06/1994</t>
  </si>
  <si>
    <t>Muhamamd Farhan</t>
  </si>
  <si>
    <t>Hazoor Bakhsh</t>
  </si>
  <si>
    <t>Tajamul Hussain</t>
  </si>
  <si>
    <t>Muhammad Kayam Akbar</t>
  </si>
  <si>
    <t>25/11/1997</t>
  </si>
  <si>
    <t xml:space="preserve">1st  Merit of M. A. English Language (Morning) Session 2014-2016  Dated: 10-10-2014 </t>
  </si>
  <si>
    <r>
      <t xml:space="preserve">provisionally are advised to pay their dues/fees by </t>
    </r>
    <r>
      <rPr>
        <b/>
        <u/>
        <sz val="11"/>
        <rFont val="Arial"/>
        <family val="2"/>
      </rPr>
      <t>13</t>
    </r>
    <r>
      <rPr>
        <b/>
        <u/>
        <sz val="12"/>
        <rFont val="Arial"/>
        <family val="2"/>
      </rPr>
      <t>-10-2014</t>
    </r>
    <r>
      <rPr>
        <sz val="11"/>
        <rFont val="Arial"/>
        <family val="2"/>
      </rPr>
      <t xml:space="preserve">. Admission of defaulters shall stand cancelled automatically. </t>
    </r>
  </si>
  <si>
    <t xml:space="preserve">Mr. Mustanir Afzal Khan </t>
  </si>
  <si>
    <t>M. Jamil Ahmad</t>
  </si>
  <si>
    <t>Malik M. Azam</t>
  </si>
  <si>
    <t>M. Abdul Saboor</t>
  </si>
  <si>
    <t>Malik M. Ajmal Dina</t>
  </si>
  <si>
    <t>Rana M. Akram</t>
  </si>
  <si>
    <t>Ch.Mazhar Iqbal</t>
  </si>
  <si>
    <t>Fazal Dad</t>
  </si>
  <si>
    <t>Muhammad Akhtar Khan</t>
  </si>
  <si>
    <t>16-01-1992</t>
  </si>
  <si>
    <t>Bisma Rafique</t>
  </si>
  <si>
    <t>Fouzia Perveen</t>
  </si>
  <si>
    <t>Ghulam Raza</t>
  </si>
  <si>
    <t>Fizza Batool</t>
  </si>
  <si>
    <t>Malik Muhammad Javaid</t>
  </si>
  <si>
    <t>31-12-1995</t>
  </si>
  <si>
    <t>Muhammad Jhangir</t>
  </si>
  <si>
    <t>Malik Muhammad Yar</t>
  </si>
  <si>
    <t>18-05-1994</t>
  </si>
  <si>
    <t>Shumaila Batool</t>
  </si>
  <si>
    <t>18-06-1990</t>
  </si>
  <si>
    <t>1st Merit List of M. A. English Literature / Elective (Morning) Session 2014-2016 Dated: 10-10-2014</t>
  </si>
  <si>
    <t>Errors and omissions are excepted.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</si>
</sst>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2"/>
      <color theme="1"/>
      <name val="Arial"/>
      <family val="2"/>
    </font>
    <font>
      <b/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 inden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Border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2" fillId="0" borderId="0" xfId="0" applyFont="1" applyBorder="1" applyAlignment="1"/>
    <xf numFmtId="0" fontId="4" fillId="0" borderId="0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1" xfId="0" applyNumberFormat="1" applyBorder="1"/>
    <xf numFmtId="0" fontId="7" fillId="0" borderId="1" xfId="0" applyFont="1" applyFill="1" applyBorder="1"/>
    <xf numFmtId="0" fontId="7" fillId="0" borderId="1" xfId="0" applyFont="1" applyBorder="1"/>
    <xf numFmtId="14" fontId="7" fillId="0" borderId="1" xfId="0" applyNumberFormat="1" applyFont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14" fontId="0" fillId="0" borderId="1" xfId="0" applyNumberForma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0" xfId="0" applyFont="1"/>
    <xf numFmtId="0" fontId="9" fillId="0" borderId="1" xfId="0" applyFont="1" applyBorder="1"/>
    <xf numFmtId="0" fontId="4" fillId="0" borderId="0" xfId="0" applyFont="1" applyBorder="1" applyAlignment="1">
      <alignment horizontal="left"/>
    </xf>
    <xf numFmtId="2" fontId="0" fillId="0" borderId="0" xfId="0" applyNumberFormat="1"/>
    <xf numFmtId="2" fontId="0" fillId="0" borderId="0" xfId="0" applyNumberFormat="1" applyAlignment="1">
      <alignment horizontal="left" indent="4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14" fontId="10" fillId="0" borderId="1" xfId="0" applyNumberFormat="1" applyFont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2" fontId="10" fillId="0" borderId="1" xfId="0" applyNumberFormat="1" applyFont="1" applyBorder="1"/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0" fillId="0" borderId="2" xfId="0" applyBorder="1"/>
    <xf numFmtId="14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2" fontId="0" fillId="0" borderId="1" xfId="0" applyNumberFormat="1" applyBorder="1" applyAlignment="1">
      <alignment horizontal="left" indent="1"/>
    </xf>
    <xf numFmtId="0" fontId="4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8"/>
  <sheetViews>
    <sheetView tabSelected="1" topLeftCell="A6" workbookViewId="0">
      <selection sqref="A1:Q26"/>
    </sheetView>
  </sheetViews>
  <sheetFormatPr defaultRowHeight="15"/>
  <cols>
    <col min="1" max="1" width="6.5703125" customWidth="1"/>
    <col min="2" max="2" width="20.28515625" customWidth="1"/>
    <col min="3" max="3" width="24.85546875" customWidth="1"/>
    <col min="4" max="4" width="18" customWidth="1"/>
    <col min="5" max="5" width="15.140625" customWidth="1"/>
    <col min="6" max="6" width="6.85546875" customWidth="1"/>
    <col min="7" max="7" width="7.28515625" customWidth="1"/>
    <col min="8" max="8" width="7" customWidth="1"/>
    <col min="9" max="9" width="6.28515625" customWidth="1"/>
    <col min="10" max="10" width="6.42578125" customWidth="1"/>
    <col min="11" max="11" width="8.7109375" customWidth="1"/>
    <col min="12" max="12" width="5.85546875" style="7" customWidth="1"/>
    <col min="13" max="13" width="5.85546875" customWidth="1"/>
    <col min="14" max="14" width="6.5703125" customWidth="1"/>
    <col min="15" max="15" width="9.140625" customWidth="1"/>
  </cols>
  <sheetData>
    <row r="1" spans="1:16" ht="15.7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8"/>
    </row>
    <row r="2" spans="1:16" ht="15.75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6" ht="15.75">
      <c r="A3" s="47" t="s">
        <v>404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6">
      <c r="A4" s="1" t="s">
        <v>4</v>
      </c>
      <c r="B4" s="1" t="s">
        <v>6</v>
      </c>
      <c r="C4" s="1" t="s">
        <v>7</v>
      </c>
      <c r="D4" s="1" t="s">
        <v>8</v>
      </c>
      <c r="E4" s="17" t="s">
        <v>9</v>
      </c>
      <c r="F4" s="17" t="s">
        <v>10</v>
      </c>
      <c r="G4" s="2" t="s">
        <v>11</v>
      </c>
      <c r="H4" s="1" t="s">
        <v>9</v>
      </c>
      <c r="I4" s="1" t="s">
        <v>12</v>
      </c>
      <c r="J4" s="1" t="s">
        <v>11</v>
      </c>
      <c r="K4" s="1" t="s">
        <v>9</v>
      </c>
      <c r="L4" s="1" t="s">
        <v>13</v>
      </c>
      <c r="M4" s="1" t="s">
        <v>18</v>
      </c>
      <c r="N4" s="1" t="s">
        <v>19</v>
      </c>
      <c r="O4" s="1" t="s">
        <v>11</v>
      </c>
      <c r="P4" s="1" t="s">
        <v>14</v>
      </c>
    </row>
    <row r="5" spans="1:16">
      <c r="A5" s="7">
        <v>1</v>
      </c>
      <c r="B5" s="42" t="s">
        <v>17</v>
      </c>
      <c r="C5" s="42" t="s">
        <v>389</v>
      </c>
      <c r="D5" s="43">
        <v>35163</v>
      </c>
      <c r="E5" s="3">
        <v>1050</v>
      </c>
      <c r="F5" s="3">
        <v>933</v>
      </c>
      <c r="G5" s="19">
        <f t="shared" ref="G5" si="0">F5/E5*30</f>
        <v>26.657142857142858</v>
      </c>
      <c r="H5" s="6">
        <v>1100</v>
      </c>
      <c r="I5" s="6">
        <v>941</v>
      </c>
      <c r="J5" s="20">
        <f t="shared" ref="J5:J9" si="1">I5/H5*30</f>
        <v>25.663636363636364</v>
      </c>
      <c r="K5" s="6">
        <v>800</v>
      </c>
      <c r="L5" s="44">
        <v>576</v>
      </c>
      <c r="M5" s="44"/>
      <c r="N5" s="6">
        <f>L5+M5/K5</f>
        <v>576</v>
      </c>
      <c r="O5" s="48">
        <f t="shared" ref="O5:O11" si="2">N5/K5*40</f>
        <v>28.799999999999997</v>
      </c>
      <c r="P5" s="20">
        <f t="shared" ref="P5:P11" si="3">G5+J5+O5</f>
        <v>81.120779220779212</v>
      </c>
    </row>
    <row r="6" spans="1:16">
      <c r="A6" s="3">
        <v>2</v>
      </c>
      <c r="B6" s="5" t="s">
        <v>399</v>
      </c>
      <c r="C6" s="5" t="s">
        <v>400</v>
      </c>
      <c r="D6" s="18" t="s">
        <v>401</v>
      </c>
      <c r="E6" s="3">
        <v>1050</v>
      </c>
      <c r="F6" s="3">
        <v>876</v>
      </c>
      <c r="G6" s="19">
        <f t="shared" ref="G6:G11" si="4">F6/E6*30</f>
        <v>25.028571428571428</v>
      </c>
      <c r="H6" s="6">
        <v>1100</v>
      </c>
      <c r="I6" s="6">
        <v>775</v>
      </c>
      <c r="J6" s="20">
        <f t="shared" si="1"/>
        <v>21.136363636363637</v>
      </c>
      <c r="K6" s="6">
        <v>800</v>
      </c>
      <c r="L6" s="3">
        <v>577</v>
      </c>
      <c r="M6" s="3"/>
      <c r="N6" s="6">
        <f>L6+M6/K6</f>
        <v>577</v>
      </c>
      <c r="O6" s="48">
        <f t="shared" si="2"/>
        <v>28.849999999999998</v>
      </c>
      <c r="P6" s="20">
        <f t="shared" si="3"/>
        <v>75.014935064935059</v>
      </c>
    </row>
    <row r="7" spans="1:16">
      <c r="A7" s="44">
        <v>3</v>
      </c>
      <c r="B7" s="42" t="s">
        <v>396</v>
      </c>
      <c r="C7" s="42" t="s">
        <v>397</v>
      </c>
      <c r="D7" s="43" t="s">
        <v>398</v>
      </c>
      <c r="E7" s="3">
        <v>1050</v>
      </c>
      <c r="F7" s="3">
        <v>867</v>
      </c>
      <c r="G7" s="19">
        <f t="shared" si="4"/>
        <v>24.771428571428572</v>
      </c>
      <c r="H7" s="6">
        <v>1100</v>
      </c>
      <c r="I7" s="6">
        <v>670</v>
      </c>
      <c r="J7" s="20">
        <f t="shared" si="1"/>
        <v>18.272727272727273</v>
      </c>
      <c r="K7" s="6">
        <v>800</v>
      </c>
      <c r="L7" s="44">
        <v>539</v>
      </c>
      <c r="M7" s="44"/>
      <c r="N7" s="6">
        <f>L7+M7/K7</f>
        <v>539</v>
      </c>
      <c r="O7" s="48">
        <f t="shared" si="2"/>
        <v>26.95</v>
      </c>
      <c r="P7" s="20">
        <f t="shared" si="3"/>
        <v>69.994155844155841</v>
      </c>
    </row>
    <row r="8" spans="1:16">
      <c r="A8" s="3">
        <v>4</v>
      </c>
      <c r="B8" s="6" t="s">
        <v>393</v>
      </c>
      <c r="C8" s="6" t="s">
        <v>60</v>
      </c>
      <c r="D8" s="18">
        <v>33249</v>
      </c>
      <c r="E8" s="3">
        <v>1050</v>
      </c>
      <c r="F8" s="3">
        <v>768</v>
      </c>
      <c r="G8" s="19">
        <f t="shared" si="4"/>
        <v>21.942857142857143</v>
      </c>
      <c r="H8" s="6">
        <v>1100</v>
      </c>
      <c r="I8" s="6">
        <v>782</v>
      </c>
      <c r="J8" s="20">
        <f t="shared" si="1"/>
        <v>21.327272727272728</v>
      </c>
      <c r="K8" s="6">
        <v>800</v>
      </c>
      <c r="L8" s="3">
        <v>509</v>
      </c>
      <c r="M8" s="3"/>
      <c r="N8" s="6">
        <f>L8+M8/K8</f>
        <v>509</v>
      </c>
      <c r="O8" s="48">
        <f t="shared" si="2"/>
        <v>25.45</v>
      </c>
      <c r="P8" s="20">
        <f t="shared" si="3"/>
        <v>68.720129870129867</v>
      </c>
    </row>
    <row r="9" spans="1:16">
      <c r="A9" s="3">
        <v>5</v>
      </c>
      <c r="B9" s="6" t="s">
        <v>394</v>
      </c>
      <c r="C9" s="6" t="s">
        <v>395</v>
      </c>
      <c r="D9" s="18">
        <v>34345</v>
      </c>
      <c r="E9" s="3">
        <v>1050</v>
      </c>
      <c r="F9" s="3">
        <v>771</v>
      </c>
      <c r="G9" s="19">
        <f t="shared" si="4"/>
        <v>22.028571428571428</v>
      </c>
      <c r="H9" s="6">
        <v>1100</v>
      </c>
      <c r="I9" s="6">
        <v>738</v>
      </c>
      <c r="J9" s="20">
        <f t="shared" si="1"/>
        <v>20.127272727272725</v>
      </c>
      <c r="K9" s="6">
        <v>800</v>
      </c>
      <c r="L9" s="3">
        <v>442</v>
      </c>
      <c r="M9" s="3"/>
      <c r="N9" s="6">
        <f>L9+M9/K9</f>
        <v>442</v>
      </c>
      <c r="O9" s="48">
        <f t="shared" si="2"/>
        <v>22.1</v>
      </c>
      <c r="P9" s="20">
        <f t="shared" si="3"/>
        <v>64.255844155844159</v>
      </c>
    </row>
    <row r="10" spans="1:16">
      <c r="A10" s="4">
        <v>6</v>
      </c>
      <c r="B10" s="5" t="s">
        <v>390</v>
      </c>
      <c r="C10" s="5" t="s">
        <v>391</v>
      </c>
      <c r="D10" s="18" t="s">
        <v>392</v>
      </c>
      <c r="E10" s="3">
        <v>850</v>
      </c>
      <c r="F10" s="3">
        <v>713</v>
      </c>
      <c r="G10" s="19">
        <f t="shared" si="4"/>
        <v>25.164705882352941</v>
      </c>
      <c r="H10" s="6">
        <v>1100</v>
      </c>
      <c r="I10" s="6">
        <v>594</v>
      </c>
      <c r="J10" s="20">
        <f>I10/H10*30</f>
        <v>16.200000000000003</v>
      </c>
      <c r="K10" s="6">
        <v>800</v>
      </c>
      <c r="L10" s="3">
        <v>449</v>
      </c>
      <c r="M10" s="3"/>
      <c r="N10" s="6">
        <f>L10+M10</f>
        <v>449</v>
      </c>
      <c r="O10" s="3">
        <f t="shared" si="2"/>
        <v>22.450000000000003</v>
      </c>
      <c r="P10" s="20">
        <f t="shared" si="3"/>
        <v>63.814705882352946</v>
      </c>
    </row>
    <row r="11" spans="1:16">
      <c r="A11" s="4">
        <v>7</v>
      </c>
      <c r="B11" s="5" t="s">
        <v>402</v>
      </c>
      <c r="C11" s="5" t="s">
        <v>84</v>
      </c>
      <c r="D11" s="18" t="s">
        <v>403</v>
      </c>
      <c r="E11" s="3">
        <v>850</v>
      </c>
      <c r="F11" s="3">
        <v>531</v>
      </c>
      <c r="G11" s="19">
        <v>18.739999999999998</v>
      </c>
      <c r="H11" s="6">
        <v>1100</v>
      </c>
      <c r="I11" s="6">
        <v>686</v>
      </c>
      <c r="J11" s="20">
        <v>18.71</v>
      </c>
      <c r="K11" s="6">
        <v>800</v>
      </c>
      <c r="L11" s="3">
        <v>480</v>
      </c>
      <c r="M11" s="3"/>
      <c r="N11" s="6">
        <v>480</v>
      </c>
      <c r="O11" s="3">
        <f t="shared" si="2"/>
        <v>24</v>
      </c>
      <c r="P11" s="20">
        <f t="shared" si="3"/>
        <v>61.45</v>
      </c>
    </row>
    <row r="13" spans="1:16" ht="15.75">
      <c r="A13" s="9" t="s">
        <v>37</v>
      </c>
      <c r="B13" s="10" t="s">
        <v>38</v>
      </c>
      <c r="C13" s="10"/>
      <c r="D13" s="10"/>
      <c r="E13" s="10"/>
      <c r="F13" s="10"/>
      <c r="G13" s="10"/>
      <c r="H13" s="10"/>
      <c r="L13"/>
    </row>
    <row r="14" spans="1:16">
      <c r="A14" s="10" t="s">
        <v>39</v>
      </c>
      <c r="B14" s="10"/>
      <c r="C14" s="10"/>
      <c r="D14" s="10"/>
      <c r="E14" s="10"/>
      <c r="F14" s="10"/>
      <c r="G14" s="10"/>
      <c r="H14" s="10"/>
      <c r="L14"/>
    </row>
    <row r="15" spans="1:16" ht="15.75">
      <c r="A15" s="10" t="s">
        <v>382</v>
      </c>
      <c r="B15" s="10"/>
      <c r="C15" s="10"/>
      <c r="D15" s="10"/>
      <c r="E15" s="10"/>
      <c r="F15" s="10"/>
      <c r="G15" s="10"/>
      <c r="H15" s="10"/>
      <c r="L15"/>
    </row>
    <row r="16" spans="1:16">
      <c r="A16" s="11">
        <v>2</v>
      </c>
      <c r="B16" s="10" t="s">
        <v>40</v>
      </c>
      <c r="C16" s="10"/>
      <c r="D16" s="10"/>
      <c r="E16" s="10"/>
      <c r="F16" s="10"/>
      <c r="G16" s="10"/>
      <c r="H16" s="10"/>
      <c r="L16"/>
    </row>
    <row r="17" spans="1:17" ht="15.75">
      <c r="A17" s="12">
        <v>3</v>
      </c>
      <c r="B17" s="10" t="s">
        <v>405</v>
      </c>
      <c r="C17" s="10"/>
      <c r="L17"/>
    </row>
    <row r="18" spans="1:17">
      <c r="L18"/>
    </row>
    <row r="19" spans="1:17">
      <c r="L19"/>
    </row>
    <row r="20" spans="1:17">
      <c r="L20"/>
    </row>
    <row r="21" spans="1:17">
      <c r="L21"/>
    </row>
    <row r="22" spans="1:17">
      <c r="L22"/>
    </row>
    <row r="23" spans="1:17" ht="15.75">
      <c r="A23" s="13" t="s">
        <v>48</v>
      </c>
      <c r="B23" s="13"/>
      <c r="C23" s="9"/>
      <c r="E23" s="13" t="s">
        <v>42</v>
      </c>
      <c r="F23" s="14"/>
      <c r="L23"/>
      <c r="M23" s="13" t="s">
        <v>383</v>
      </c>
    </row>
    <row r="24" spans="1:17" ht="15.75">
      <c r="A24" s="46" t="s">
        <v>43</v>
      </c>
      <c r="B24" s="46"/>
      <c r="C24" s="9"/>
      <c r="E24" s="15" t="s">
        <v>44</v>
      </c>
      <c r="F24" s="14"/>
      <c r="L24"/>
      <c r="M24" s="15" t="s">
        <v>45</v>
      </c>
    </row>
    <row r="25" spans="1:17" ht="15.75">
      <c r="A25" s="15" t="s">
        <v>46</v>
      </c>
      <c r="B25" s="15"/>
      <c r="C25" s="9"/>
      <c r="E25" s="15" t="s">
        <v>47</v>
      </c>
      <c r="F25" s="14"/>
      <c r="L25"/>
      <c r="M25" s="30" t="s">
        <v>47</v>
      </c>
    </row>
    <row r="26" spans="1:17" ht="15.75">
      <c r="A26" s="15" t="s">
        <v>47</v>
      </c>
      <c r="B26" s="15"/>
      <c r="C26" s="9"/>
      <c r="E26" s="15" t="s">
        <v>46</v>
      </c>
      <c r="F26" s="14"/>
      <c r="L26"/>
      <c r="M26" s="15" t="s">
        <v>46</v>
      </c>
    </row>
    <row r="27" spans="1:17">
      <c r="L27"/>
    </row>
    <row r="28" spans="1:17">
      <c r="L28"/>
    </row>
    <row r="32" spans="1:17">
      <c r="A32" s="4">
        <v>1</v>
      </c>
      <c r="B32" s="5" t="s">
        <v>390</v>
      </c>
      <c r="C32" s="5" t="s">
        <v>391</v>
      </c>
      <c r="D32" s="18" t="s">
        <v>392</v>
      </c>
      <c r="E32" s="3">
        <v>850</v>
      </c>
      <c r="F32" s="3">
        <v>713</v>
      </c>
      <c r="G32" s="19">
        <f>F32/E32*30</f>
        <v>25.164705882352941</v>
      </c>
      <c r="H32" s="6">
        <v>1100</v>
      </c>
      <c r="I32" s="6">
        <v>594</v>
      </c>
      <c r="J32" s="20">
        <f>I32/H32*30</f>
        <v>16.200000000000003</v>
      </c>
      <c r="K32" s="6">
        <v>800</v>
      </c>
      <c r="L32" s="6"/>
      <c r="M32" s="3">
        <v>449</v>
      </c>
      <c r="N32" s="3"/>
      <c r="O32" s="6">
        <f>M32+N32</f>
        <v>449</v>
      </c>
      <c r="P32" s="6">
        <f t="shared" ref="P32:P38" si="5">O32/K32*40</f>
        <v>22.450000000000003</v>
      </c>
      <c r="Q32" s="20">
        <f t="shared" ref="Q32:Q38" si="6">G32+J32+P32</f>
        <v>63.814705882352946</v>
      </c>
    </row>
    <row r="33" spans="1:17">
      <c r="A33" s="7">
        <v>2</v>
      </c>
      <c r="B33" s="42" t="s">
        <v>17</v>
      </c>
      <c r="C33" s="42" t="s">
        <v>389</v>
      </c>
      <c r="D33" s="43">
        <v>35163</v>
      </c>
      <c r="E33" s="3">
        <v>1050</v>
      </c>
      <c r="F33" s="6">
        <v>933</v>
      </c>
      <c r="G33" s="19">
        <f t="shared" ref="G33" si="7">F33/E33*30</f>
        <v>26.657142857142858</v>
      </c>
      <c r="H33" s="6">
        <v>1100</v>
      </c>
      <c r="I33" s="6">
        <v>941</v>
      </c>
      <c r="J33" s="20">
        <f t="shared" ref="J33:J38" si="8">I33/H33*30</f>
        <v>25.663636363636364</v>
      </c>
      <c r="K33" s="6">
        <v>800</v>
      </c>
      <c r="L33" s="42"/>
      <c r="M33" s="44">
        <v>576</v>
      </c>
      <c r="N33" s="44"/>
      <c r="O33" s="6">
        <f t="shared" ref="O33:O38" si="9">M33+N33/K33</f>
        <v>576</v>
      </c>
      <c r="P33" s="45">
        <f t="shared" si="5"/>
        <v>28.799999999999997</v>
      </c>
      <c r="Q33" s="20">
        <f t="shared" si="6"/>
        <v>81.120779220779212</v>
      </c>
    </row>
    <row r="34" spans="1:17">
      <c r="A34" s="3">
        <v>3</v>
      </c>
      <c r="B34" s="6" t="s">
        <v>393</v>
      </c>
      <c r="C34" s="6" t="s">
        <v>60</v>
      </c>
      <c r="D34" s="18">
        <v>33249</v>
      </c>
      <c r="E34" s="3">
        <v>1050</v>
      </c>
      <c r="F34" s="6">
        <v>768</v>
      </c>
      <c r="G34" s="19">
        <f>F34/E34*30</f>
        <v>21.942857142857143</v>
      </c>
      <c r="H34" s="6">
        <v>1100</v>
      </c>
      <c r="I34" s="6">
        <v>782</v>
      </c>
      <c r="J34" s="20">
        <f t="shared" si="8"/>
        <v>21.327272727272728</v>
      </c>
      <c r="K34" s="6">
        <v>800</v>
      </c>
      <c r="L34" s="6"/>
      <c r="M34" s="3">
        <v>509</v>
      </c>
      <c r="N34" s="3"/>
      <c r="O34" s="6">
        <f t="shared" si="9"/>
        <v>509</v>
      </c>
      <c r="P34" s="45">
        <f t="shared" si="5"/>
        <v>25.45</v>
      </c>
      <c r="Q34" s="20">
        <f t="shared" si="6"/>
        <v>68.720129870129867</v>
      </c>
    </row>
    <row r="35" spans="1:17">
      <c r="A35" s="3">
        <v>4</v>
      </c>
      <c r="B35" s="6" t="s">
        <v>394</v>
      </c>
      <c r="C35" s="6" t="s">
        <v>395</v>
      </c>
      <c r="D35" s="18">
        <v>34345</v>
      </c>
      <c r="E35" s="3">
        <v>1050</v>
      </c>
      <c r="F35" s="6">
        <v>771</v>
      </c>
      <c r="G35" s="19">
        <f>F35/E35*30</f>
        <v>22.028571428571428</v>
      </c>
      <c r="H35" s="6">
        <v>1100</v>
      </c>
      <c r="I35" s="6">
        <v>738</v>
      </c>
      <c r="J35" s="20">
        <f t="shared" si="8"/>
        <v>20.127272727272725</v>
      </c>
      <c r="K35" s="6">
        <v>800</v>
      </c>
      <c r="L35" s="6"/>
      <c r="M35" s="3">
        <v>442</v>
      </c>
      <c r="N35" s="3"/>
      <c r="O35" s="6">
        <f t="shared" si="9"/>
        <v>442</v>
      </c>
      <c r="P35" s="45">
        <f t="shared" si="5"/>
        <v>22.1</v>
      </c>
      <c r="Q35" s="20">
        <f t="shared" si="6"/>
        <v>64.255844155844159</v>
      </c>
    </row>
    <row r="36" spans="1:17">
      <c r="A36" s="44">
        <v>5</v>
      </c>
      <c r="B36" s="42" t="s">
        <v>396</v>
      </c>
      <c r="C36" s="42" t="s">
        <v>397</v>
      </c>
      <c r="D36" s="43" t="s">
        <v>398</v>
      </c>
      <c r="E36" s="3">
        <v>1050</v>
      </c>
      <c r="F36" s="6">
        <v>867</v>
      </c>
      <c r="G36" s="19">
        <f>F36/E36*30</f>
        <v>24.771428571428572</v>
      </c>
      <c r="H36" s="6">
        <v>1100</v>
      </c>
      <c r="I36" s="6">
        <v>670</v>
      </c>
      <c r="J36" s="20">
        <f t="shared" si="8"/>
        <v>18.272727272727273</v>
      </c>
      <c r="K36" s="6">
        <v>800</v>
      </c>
      <c r="L36" s="42"/>
      <c r="M36" s="44">
        <v>539</v>
      </c>
      <c r="N36" s="44"/>
      <c r="O36" s="6">
        <f t="shared" si="9"/>
        <v>539</v>
      </c>
      <c r="P36" s="45">
        <f t="shared" si="5"/>
        <v>26.95</v>
      </c>
      <c r="Q36" s="20">
        <f t="shared" si="6"/>
        <v>69.994155844155841</v>
      </c>
    </row>
    <row r="37" spans="1:17">
      <c r="A37" s="3">
        <v>6</v>
      </c>
      <c r="B37" s="5" t="s">
        <v>399</v>
      </c>
      <c r="C37" s="5" t="s">
        <v>400</v>
      </c>
      <c r="D37" s="18" t="s">
        <v>401</v>
      </c>
      <c r="E37" s="3">
        <v>1050</v>
      </c>
      <c r="F37" s="6">
        <v>876</v>
      </c>
      <c r="G37" s="19">
        <f>F37/E37*30</f>
        <v>25.028571428571428</v>
      </c>
      <c r="H37" s="6">
        <v>1100</v>
      </c>
      <c r="I37" s="6">
        <v>775</v>
      </c>
      <c r="J37" s="20">
        <f t="shared" si="8"/>
        <v>21.136363636363637</v>
      </c>
      <c r="K37" s="6">
        <v>800</v>
      </c>
      <c r="L37" s="6"/>
      <c r="M37" s="3">
        <v>577</v>
      </c>
      <c r="N37" s="3"/>
      <c r="O37" s="6">
        <f t="shared" si="9"/>
        <v>577</v>
      </c>
      <c r="P37" s="45">
        <f t="shared" si="5"/>
        <v>28.849999999999998</v>
      </c>
      <c r="Q37" s="20">
        <f t="shared" si="6"/>
        <v>75.014935064935059</v>
      </c>
    </row>
    <row r="38" spans="1:17">
      <c r="A38" s="3">
        <v>7</v>
      </c>
      <c r="B38" s="6" t="s">
        <v>402</v>
      </c>
      <c r="C38" s="6" t="s">
        <v>84</v>
      </c>
      <c r="D38" s="18" t="s">
        <v>403</v>
      </c>
      <c r="E38" s="3">
        <v>850</v>
      </c>
      <c r="F38" s="6">
        <v>531</v>
      </c>
      <c r="G38" s="19">
        <f>F38/E38*30</f>
        <v>18.741176470588236</v>
      </c>
      <c r="H38" s="6">
        <v>1100</v>
      </c>
      <c r="I38" s="6">
        <v>686</v>
      </c>
      <c r="J38" s="20">
        <f t="shared" si="8"/>
        <v>18.709090909090911</v>
      </c>
      <c r="K38" s="6">
        <v>800</v>
      </c>
      <c r="L38" s="6"/>
      <c r="M38" s="3">
        <v>480</v>
      </c>
      <c r="N38" s="3"/>
      <c r="O38" s="6">
        <f t="shared" si="9"/>
        <v>480</v>
      </c>
      <c r="P38" s="45">
        <f t="shared" si="5"/>
        <v>24</v>
      </c>
      <c r="Q38" s="20">
        <f t="shared" si="6"/>
        <v>61.450267379679147</v>
      </c>
    </row>
  </sheetData>
  <sortState ref="O34:Q39">
    <sortCondition descending="1" ref="Q33"/>
  </sortState>
  <mergeCells count="4">
    <mergeCell ref="A24:B24"/>
    <mergeCell ref="A1:N1"/>
    <mergeCell ref="A2:O2"/>
    <mergeCell ref="A3:O3"/>
  </mergeCells>
  <pageMargins left="0.73" right="0.7" top="0.75" bottom="0.75" header="0.3" footer="0.3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72"/>
  <sheetViews>
    <sheetView workbookViewId="0"/>
  </sheetViews>
  <sheetFormatPr defaultRowHeight="15"/>
  <cols>
    <col min="1" max="1" width="6.140625" customWidth="1"/>
    <col min="2" max="2" width="8.7109375" customWidth="1"/>
    <col min="3" max="3" width="27.28515625" customWidth="1"/>
    <col min="4" max="4" width="22.85546875" customWidth="1"/>
    <col min="5" max="5" width="13.85546875" customWidth="1"/>
    <col min="6" max="6" width="7.7109375" customWidth="1"/>
    <col min="7" max="7" width="8.140625" customWidth="1"/>
    <col min="8" max="8" width="7" customWidth="1"/>
    <col min="9" max="9" width="6.140625" customWidth="1"/>
    <col min="10" max="10" width="6.42578125" customWidth="1"/>
    <col min="11" max="11" width="7.7109375" customWidth="1"/>
    <col min="12" max="12" width="6.28515625" customWidth="1"/>
    <col min="14" max="14" width="5.28515625" customWidth="1"/>
    <col min="15" max="15" width="7" customWidth="1"/>
    <col min="20" max="20" width="17.42578125" bestFit="1" customWidth="1"/>
  </cols>
  <sheetData>
    <row r="1" spans="1:17" ht="15.75">
      <c r="B1" s="47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8"/>
    </row>
    <row r="2" spans="1:17" ht="15.75">
      <c r="B2" s="47" t="s">
        <v>1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7" ht="15.75">
      <c r="B3" s="47" t="s">
        <v>381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7">
      <c r="A4" s="1" t="s">
        <v>4</v>
      </c>
      <c r="B4" s="1" t="s">
        <v>5</v>
      </c>
      <c r="C4" s="1" t="s">
        <v>6</v>
      </c>
      <c r="D4" s="1" t="s">
        <v>7</v>
      </c>
      <c r="E4" s="1" t="s">
        <v>8</v>
      </c>
      <c r="F4" s="17" t="s">
        <v>9</v>
      </c>
      <c r="G4" s="17" t="s">
        <v>10</v>
      </c>
      <c r="H4" s="2" t="s">
        <v>11</v>
      </c>
      <c r="I4" s="1" t="s">
        <v>9</v>
      </c>
      <c r="J4" s="1" t="s">
        <v>12</v>
      </c>
      <c r="K4" s="1" t="s">
        <v>11</v>
      </c>
      <c r="L4" s="1" t="s">
        <v>9</v>
      </c>
      <c r="M4" s="1" t="s">
        <v>13</v>
      </c>
      <c r="N4" s="1" t="s">
        <v>18</v>
      </c>
      <c r="O4" s="1" t="s">
        <v>19</v>
      </c>
      <c r="P4" s="1" t="s">
        <v>11</v>
      </c>
      <c r="Q4" s="1" t="s">
        <v>14</v>
      </c>
    </row>
    <row r="5" spans="1:17" ht="15.75">
      <c r="A5" s="33">
        <v>1</v>
      </c>
      <c r="B5" s="33">
        <v>103</v>
      </c>
      <c r="C5" s="34" t="s">
        <v>276</v>
      </c>
      <c r="D5" s="34" t="s">
        <v>277</v>
      </c>
      <c r="E5" s="35">
        <v>34494</v>
      </c>
      <c r="F5" s="33">
        <v>1050</v>
      </c>
      <c r="G5" s="33">
        <v>921</v>
      </c>
      <c r="H5" s="36">
        <f t="shared" ref="H5:H36" si="0">G5/F5*30</f>
        <v>26.314285714285713</v>
      </c>
      <c r="I5" s="34">
        <v>1100</v>
      </c>
      <c r="J5" s="34">
        <v>1002</v>
      </c>
      <c r="K5" s="37">
        <f t="shared" ref="K5:K36" si="1">J5/I5*30</f>
        <v>27.327272727272728</v>
      </c>
      <c r="L5" s="34">
        <v>800</v>
      </c>
      <c r="M5" s="33">
        <v>659</v>
      </c>
      <c r="N5" s="33"/>
      <c r="O5" s="33">
        <f t="shared" ref="O5:O36" si="2">M5+N5</f>
        <v>659</v>
      </c>
      <c r="P5" s="33">
        <f t="shared" ref="P5:P36" si="3">O5/L5*40</f>
        <v>32.950000000000003</v>
      </c>
      <c r="Q5" s="41">
        <f t="shared" ref="Q5:Q36" si="4">H5+K5+P5</f>
        <v>86.591558441558448</v>
      </c>
    </row>
    <row r="6" spans="1:17" ht="15.75">
      <c r="A6" s="33">
        <v>2</v>
      </c>
      <c r="B6" s="33">
        <v>278</v>
      </c>
      <c r="C6" s="38" t="s">
        <v>278</v>
      </c>
      <c r="D6" s="38" t="s">
        <v>279</v>
      </c>
      <c r="E6" s="35" t="s">
        <v>203</v>
      </c>
      <c r="F6" s="33">
        <v>1050</v>
      </c>
      <c r="G6" s="33">
        <v>892</v>
      </c>
      <c r="H6" s="36">
        <f t="shared" si="0"/>
        <v>25.485714285714288</v>
      </c>
      <c r="I6" s="34">
        <v>1100</v>
      </c>
      <c r="J6" s="34">
        <v>943</v>
      </c>
      <c r="K6" s="37">
        <f t="shared" si="1"/>
        <v>25.718181818181819</v>
      </c>
      <c r="L6" s="34">
        <v>800</v>
      </c>
      <c r="M6" s="33">
        <v>622</v>
      </c>
      <c r="N6" s="33"/>
      <c r="O6" s="33">
        <f t="shared" si="2"/>
        <v>622</v>
      </c>
      <c r="P6" s="33">
        <f t="shared" si="3"/>
        <v>31.099999999999998</v>
      </c>
      <c r="Q6" s="41">
        <f t="shared" si="4"/>
        <v>82.303896103896108</v>
      </c>
    </row>
    <row r="7" spans="1:17" ht="15.75">
      <c r="A7" s="33">
        <v>3</v>
      </c>
      <c r="B7" s="33">
        <v>151</v>
      </c>
      <c r="C7" s="34" t="s">
        <v>24</v>
      </c>
      <c r="D7" s="34" t="s">
        <v>280</v>
      </c>
      <c r="E7" s="35">
        <v>34003</v>
      </c>
      <c r="F7" s="33">
        <v>1050</v>
      </c>
      <c r="G7" s="33">
        <v>932</v>
      </c>
      <c r="H7" s="36">
        <f t="shared" si="0"/>
        <v>26.62857142857143</v>
      </c>
      <c r="I7" s="34">
        <v>1100</v>
      </c>
      <c r="J7" s="34">
        <v>936</v>
      </c>
      <c r="K7" s="37">
        <f t="shared" si="1"/>
        <v>25.527272727272727</v>
      </c>
      <c r="L7" s="34">
        <v>800</v>
      </c>
      <c r="M7" s="33">
        <v>581</v>
      </c>
      <c r="N7" s="33"/>
      <c r="O7" s="33">
        <f t="shared" si="2"/>
        <v>581</v>
      </c>
      <c r="P7" s="33">
        <f t="shared" si="3"/>
        <v>29.049999999999997</v>
      </c>
      <c r="Q7" s="41">
        <f t="shared" si="4"/>
        <v>81.205844155844147</v>
      </c>
    </row>
    <row r="8" spans="1:17" ht="15.75">
      <c r="A8" s="33">
        <v>4</v>
      </c>
      <c r="B8" s="33">
        <v>277</v>
      </c>
      <c r="C8" s="34" t="s">
        <v>281</v>
      </c>
      <c r="D8" s="34" t="s">
        <v>282</v>
      </c>
      <c r="E8" s="35" t="s">
        <v>283</v>
      </c>
      <c r="F8" s="33">
        <v>1050</v>
      </c>
      <c r="G8" s="33">
        <v>848</v>
      </c>
      <c r="H8" s="36">
        <f t="shared" si="0"/>
        <v>24.228571428571428</v>
      </c>
      <c r="I8" s="34">
        <v>1100</v>
      </c>
      <c r="J8" s="34">
        <v>892</v>
      </c>
      <c r="K8" s="37">
        <f t="shared" si="1"/>
        <v>24.327272727272728</v>
      </c>
      <c r="L8" s="34">
        <v>800</v>
      </c>
      <c r="M8" s="33">
        <v>647</v>
      </c>
      <c r="N8" s="33"/>
      <c r="O8" s="33">
        <f t="shared" si="2"/>
        <v>647</v>
      </c>
      <c r="P8" s="33">
        <f t="shared" si="3"/>
        <v>32.35</v>
      </c>
      <c r="Q8" s="41">
        <f t="shared" si="4"/>
        <v>80.905844155844164</v>
      </c>
    </row>
    <row r="9" spans="1:17" ht="15.75">
      <c r="A9" s="33">
        <v>5</v>
      </c>
      <c r="B9" s="33">
        <v>266</v>
      </c>
      <c r="C9" s="34" t="s">
        <v>284</v>
      </c>
      <c r="D9" s="34" t="s">
        <v>154</v>
      </c>
      <c r="E9" s="35" t="s">
        <v>285</v>
      </c>
      <c r="F9" s="33">
        <v>850</v>
      </c>
      <c r="G9" s="33">
        <v>739</v>
      </c>
      <c r="H9" s="36">
        <f t="shared" si="0"/>
        <v>26.08235294117647</v>
      </c>
      <c r="I9" s="34">
        <v>1100</v>
      </c>
      <c r="J9" s="34">
        <v>905</v>
      </c>
      <c r="K9" s="37">
        <f t="shared" si="1"/>
        <v>24.681818181818183</v>
      </c>
      <c r="L9" s="34">
        <v>800</v>
      </c>
      <c r="M9" s="33">
        <v>595</v>
      </c>
      <c r="N9" s="33"/>
      <c r="O9" s="33">
        <f t="shared" si="2"/>
        <v>595</v>
      </c>
      <c r="P9" s="33">
        <f t="shared" si="3"/>
        <v>29.75</v>
      </c>
      <c r="Q9" s="41">
        <f t="shared" si="4"/>
        <v>80.514171122994654</v>
      </c>
    </row>
    <row r="10" spans="1:17" ht="15.75">
      <c r="A10" s="33">
        <v>6</v>
      </c>
      <c r="B10" s="33">
        <v>69</v>
      </c>
      <c r="C10" s="34" t="s">
        <v>286</v>
      </c>
      <c r="D10" s="34" t="s">
        <v>287</v>
      </c>
      <c r="E10" s="35" t="s">
        <v>288</v>
      </c>
      <c r="F10" s="33">
        <v>1050</v>
      </c>
      <c r="G10" s="33">
        <v>885</v>
      </c>
      <c r="H10" s="36">
        <f t="shared" si="0"/>
        <v>25.285714285714285</v>
      </c>
      <c r="I10" s="34">
        <v>1100</v>
      </c>
      <c r="J10" s="34">
        <v>925</v>
      </c>
      <c r="K10" s="37">
        <f t="shared" si="1"/>
        <v>25.227272727272727</v>
      </c>
      <c r="L10" s="34">
        <v>800</v>
      </c>
      <c r="M10" s="33">
        <v>594</v>
      </c>
      <c r="N10" s="33"/>
      <c r="O10" s="33">
        <f t="shared" si="2"/>
        <v>594</v>
      </c>
      <c r="P10" s="33">
        <f t="shared" si="3"/>
        <v>29.700000000000003</v>
      </c>
      <c r="Q10" s="41">
        <f t="shared" si="4"/>
        <v>80.212987012987014</v>
      </c>
    </row>
    <row r="11" spans="1:17" ht="15.75">
      <c r="A11" s="33">
        <v>7</v>
      </c>
      <c r="B11" s="33">
        <v>201</v>
      </c>
      <c r="C11" s="34" t="s">
        <v>289</v>
      </c>
      <c r="D11" s="34" t="s">
        <v>290</v>
      </c>
      <c r="E11" s="35">
        <v>34583</v>
      </c>
      <c r="F11" s="33">
        <v>1050</v>
      </c>
      <c r="G11" s="33">
        <v>885</v>
      </c>
      <c r="H11" s="36">
        <f t="shared" si="0"/>
        <v>25.285714285714285</v>
      </c>
      <c r="I11" s="34">
        <v>1100</v>
      </c>
      <c r="J11" s="34">
        <v>943</v>
      </c>
      <c r="K11" s="37">
        <f t="shared" si="1"/>
        <v>25.718181818181819</v>
      </c>
      <c r="L11" s="34">
        <v>800</v>
      </c>
      <c r="M11" s="33">
        <v>583</v>
      </c>
      <c r="N11" s="33"/>
      <c r="O11" s="33">
        <f t="shared" si="2"/>
        <v>583</v>
      </c>
      <c r="P11" s="33">
        <f t="shared" si="3"/>
        <v>29.15</v>
      </c>
      <c r="Q11" s="41">
        <f t="shared" si="4"/>
        <v>80.153896103896102</v>
      </c>
    </row>
    <row r="12" spans="1:17" ht="15.75">
      <c r="A12" s="33">
        <v>8</v>
      </c>
      <c r="B12" s="33">
        <v>32</v>
      </c>
      <c r="C12" s="34" t="s">
        <v>291</v>
      </c>
      <c r="D12" s="34" t="s">
        <v>384</v>
      </c>
      <c r="E12" s="35" t="s">
        <v>292</v>
      </c>
      <c r="F12" s="33">
        <v>1050</v>
      </c>
      <c r="G12" s="33">
        <v>890</v>
      </c>
      <c r="H12" s="36">
        <f t="shared" si="0"/>
        <v>25.428571428571427</v>
      </c>
      <c r="I12" s="34">
        <v>1100</v>
      </c>
      <c r="J12" s="34">
        <v>952</v>
      </c>
      <c r="K12" s="37">
        <f t="shared" si="1"/>
        <v>25.963636363636365</v>
      </c>
      <c r="L12" s="34">
        <v>800</v>
      </c>
      <c r="M12" s="33">
        <v>573</v>
      </c>
      <c r="N12" s="33"/>
      <c r="O12" s="33">
        <f t="shared" si="2"/>
        <v>573</v>
      </c>
      <c r="P12" s="33">
        <f t="shared" si="3"/>
        <v>28.650000000000002</v>
      </c>
      <c r="Q12" s="41">
        <f t="shared" si="4"/>
        <v>80.04220779220779</v>
      </c>
    </row>
    <row r="13" spans="1:17" ht="15.75">
      <c r="A13" s="33">
        <v>9</v>
      </c>
      <c r="B13" s="33">
        <v>135</v>
      </c>
      <c r="C13" s="34" t="s">
        <v>293</v>
      </c>
      <c r="D13" s="34" t="s">
        <v>237</v>
      </c>
      <c r="E13" s="35">
        <v>33765</v>
      </c>
      <c r="F13" s="33">
        <v>850</v>
      </c>
      <c r="G13" s="33">
        <v>771</v>
      </c>
      <c r="H13" s="36">
        <f t="shared" si="0"/>
        <v>27.211764705882356</v>
      </c>
      <c r="I13" s="34">
        <v>1100</v>
      </c>
      <c r="J13" s="34">
        <v>926</v>
      </c>
      <c r="K13" s="37">
        <f t="shared" si="1"/>
        <v>25.254545454545454</v>
      </c>
      <c r="L13" s="34">
        <v>800</v>
      </c>
      <c r="M13" s="33">
        <v>548</v>
      </c>
      <c r="N13" s="33"/>
      <c r="O13" s="33">
        <f t="shared" si="2"/>
        <v>548</v>
      </c>
      <c r="P13" s="33">
        <f t="shared" si="3"/>
        <v>27.400000000000002</v>
      </c>
      <c r="Q13" s="41">
        <f t="shared" si="4"/>
        <v>79.866310160427815</v>
      </c>
    </row>
    <row r="14" spans="1:17" ht="15.75">
      <c r="A14" s="33">
        <v>10</v>
      </c>
      <c r="B14" s="33">
        <v>223</v>
      </c>
      <c r="C14" s="34" t="s">
        <v>294</v>
      </c>
      <c r="D14" s="34" t="s">
        <v>295</v>
      </c>
      <c r="E14" s="35">
        <v>34335</v>
      </c>
      <c r="F14" s="33">
        <v>1050</v>
      </c>
      <c r="G14" s="33">
        <v>878</v>
      </c>
      <c r="H14" s="36">
        <f t="shared" si="0"/>
        <v>25.085714285714285</v>
      </c>
      <c r="I14" s="34">
        <v>1100</v>
      </c>
      <c r="J14" s="34">
        <v>883</v>
      </c>
      <c r="K14" s="37">
        <f t="shared" si="1"/>
        <v>24.081818181818182</v>
      </c>
      <c r="L14" s="34">
        <v>800</v>
      </c>
      <c r="M14" s="33">
        <v>609</v>
      </c>
      <c r="N14" s="33"/>
      <c r="O14" s="33">
        <f t="shared" si="2"/>
        <v>609</v>
      </c>
      <c r="P14" s="33">
        <f t="shared" si="3"/>
        <v>30.45</v>
      </c>
      <c r="Q14" s="41">
        <f t="shared" si="4"/>
        <v>79.61753246753247</v>
      </c>
    </row>
    <row r="15" spans="1:17" ht="15.75">
      <c r="A15" s="33">
        <v>11</v>
      </c>
      <c r="B15" s="33">
        <v>334</v>
      </c>
      <c r="C15" s="34" t="s">
        <v>296</v>
      </c>
      <c r="D15" s="34" t="s">
        <v>27</v>
      </c>
      <c r="E15" s="35" t="s">
        <v>297</v>
      </c>
      <c r="F15" s="33">
        <v>1050</v>
      </c>
      <c r="G15" s="33">
        <v>876</v>
      </c>
      <c r="H15" s="36">
        <f t="shared" si="0"/>
        <v>25.028571428571428</v>
      </c>
      <c r="I15" s="34">
        <v>1100</v>
      </c>
      <c r="J15" s="34">
        <v>866</v>
      </c>
      <c r="K15" s="37">
        <f t="shared" si="1"/>
        <v>23.618181818181817</v>
      </c>
      <c r="L15" s="34">
        <v>800</v>
      </c>
      <c r="M15" s="33">
        <v>615</v>
      </c>
      <c r="N15" s="33"/>
      <c r="O15" s="33">
        <f t="shared" si="2"/>
        <v>615</v>
      </c>
      <c r="P15" s="33">
        <f t="shared" si="3"/>
        <v>30.75</v>
      </c>
      <c r="Q15" s="41">
        <f t="shared" si="4"/>
        <v>79.396753246753249</v>
      </c>
    </row>
    <row r="16" spans="1:17" ht="15.75">
      <c r="A16" s="33">
        <v>12</v>
      </c>
      <c r="B16" s="33">
        <v>188</v>
      </c>
      <c r="C16" s="34" t="s">
        <v>206</v>
      </c>
      <c r="D16" s="34" t="s">
        <v>298</v>
      </c>
      <c r="E16" s="35">
        <v>34220</v>
      </c>
      <c r="F16" s="33">
        <v>1050</v>
      </c>
      <c r="G16" s="33">
        <v>919</v>
      </c>
      <c r="H16" s="36">
        <f t="shared" si="0"/>
        <v>26.257142857142856</v>
      </c>
      <c r="I16" s="34">
        <v>1100</v>
      </c>
      <c r="J16" s="34">
        <v>857</v>
      </c>
      <c r="K16" s="37">
        <f t="shared" si="1"/>
        <v>23.372727272727271</v>
      </c>
      <c r="L16" s="34">
        <v>800</v>
      </c>
      <c r="M16" s="33">
        <v>595</v>
      </c>
      <c r="N16" s="33"/>
      <c r="O16" s="33">
        <f t="shared" si="2"/>
        <v>595</v>
      </c>
      <c r="P16" s="33">
        <f t="shared" si="3"/>
        <v>29.75</v>
      </c>
      <c r="Q16" s="41">
        <f t="shared" si="4"/>
        <v>79.379870129870127</v>
      </c>
    </row>
    <row r="17" spans="1:22" ht="15.75">
      <c r="A17" s="33">
        <v>13</v>
      </c>
      <c r="B17" s="33">
        <v>181</v>
      </c>
      <c r="C17" s="34" t="s">
        <v>299</v>
      </c>
      <c r="D17" s="34" t="s">
        <v>300</v>
      </c>
      <c r="E17" s="35" t="s">
        <v>301</v>
      </c>
      <c r="F17" s="33">
        <v>1050</v>
      </c>
      <c r="G17" s="33">
        <v>865</v>
      </c>
      <c r="H17" s="36">
        <f t="shared" si="0"/>
        <v>24.714285714285712</v>
      </c>
      <c r="I17" s="34">
        <v>1100</v>
      </c>
      <c r="J17" s="34">
        <v>933</v>
      </c>
      <c r="K17" s="37">
        <f t="shared" si="1"/>
        <v>25.445454545454545</v>
      </c>
      <c r="L17" s="34">
        <v>800</v>
      </c>
      <c r="M17" s="33">
        <v>583</v>
      </c>
      <c r="N17" s="33"/>
      <c r="O17" s="33">
        <f t="shared" si="2"/>
        <v>583</v>
      </c>
      <c r="P17" s="33">
        <f t="shared" si="3"/>
        <v>29.15</v>
      </c>
      <c r="Q17" s="41">
        <f t="shared" si="4"/>
        <v>79.309740259740266</v>
      </c>
    </row>
    <row r="18" spans="1:22" ht="15.75">
      <c r="A18" s="33">
        <v>14</v>
      </c>
      <c r="B18" s="33">
        <v>154</v>
      </c>
      <c r="C18" s="34" t="s">
        <v>302</v>
      </c>
      <c r="D18" s="34" t="s">
        <v>303</v>
      </c>
      <c r="E18" s="35">
        <v>34252</v>
      </c>
      <c r="F18" s="33">
        <v>1050</v>
      </c>
      <c r="G18" s="33">
        <v>891</v>
      </c>
      <c r="H18" s="36">
        <f t="shared" si="0"/>
        <v>25.457142857142856</v>
      </c>
      <c r="I18" s="34">
        <v>1100</v>
      </c>
      <c r="J18" s="34">
        <v>875</v>
      </c>
      <c r="K18" s="37">
        <f t="shared" si="1"/>
        <v>23.863636363636363</v>
      </c>
      <c r="L18" s="34">
        <v>800</v>
      </c>
      <c r="M18" s="33">
        <v>595</v>
      </c>
      <c r="N18" s="33"/>
      <c r="O18" s="33">
        <f t="shared" si="2"/>
        <v>595</v>
      </c>
      <c r="P18" s="33">
        <f t="shared" si="3"/>
        <v>29.75</v>
      </c>
      <c r="Q18" s="41">
        <f t="shared" si="4"/>
        <v>79.070779220779215</v>
      </c>
      <c r="S18" s="31"/>
      <c r="T18" s="31">
        <f>J18/I18*30</f>
        <v>23.863636363636363</v>
      </c>
      <c r="U18">
        <f>M18/L18*40</f>
        <v>29.75</v>
      </c>
      <c r="V18" s="31">
        <f>S18+T18+U18</f>
        <v>53.61363636363636</v>
      </c>
    </row>
    <row r="19" spans="1:22" ht="15.75">
      <c r="A19" s="33">
        <v>15</v>
      </c>
      <c r="B19" s="33">
        <v>105</v>
      </c>
      <c r="C19" s="34" t="s">
        <v>304</v>
      </c>
      <c r="D19" s="34" t="s">
        <v>84</v>
      </c>
      <c r="E19" s="35" t="s">
        <v>305</v>
      </c>
      <c r="F19" s="33">
        <v>1050</v>
      </c>
      <c r="G19" s="33">
        <v>940</v>
      </c>
      <c r="H19" s="36">
        <f t="shared" si="0"/>
        <v>26.857142857142858</v>
      </c>
      <c r="I19" s="34">
        <v>1100</v>
      </c>
      <c r="J19" s="34">
        <v>893</v>
      </c>
      <c r="K19" s="37">
        <f t="shared" si="1"/>
        <v>24.354545454545452</v>
      </c>
      <c r="L19" s="34">
        <v>800</v>
      </c>
      <c r="M19" s="33">
        <v>552</v>
      </c>
      <c r="N19" s="33"/>
      <c r="O19" s="33">
        <f t="shared" si="2"/>
        <v>552</v>
      </c>
      <c r="P19" s="33">
        <f t="shared" si="3"/>
        <v>27.599999999999998</v>
      </c>
      <c r="Q19" s="41">
        <f t="shared" si="4"/>
        <v>78.8116883116883</v>
      </c>
    </row>
    <row r="20" spans="1:22" ht="15.75">
      <c r="A20" s="33">
        <v>16</v>
      </c>
      <c r="B20" s="33">
        <v>273</v>
      </c>
      <c r="C20" s="34" t="s">
        <v>306</v>
      </c>
      <c r="D20" s="34" t="s">
        <v>385</v>
      </c>
      <c r="E20" s="35" t="s">
        <v>307</v>
      </c>
      <c r="F20" s="33">
        <v>1050</v>
      </c>
      <c r="G20" s="33">
        <v>873</v>
      </c>
      <c r="H20" s="36">
        <f t="shared" si="0"/>
        <v>24.942857142857143</v>
      </c>
      <c r="I20" s="34">
        <v>1100</v>
      </c>
      <c r="J20" s="34">
        <v>894</v>
      </c>
      <c r="K20" s="37">
        <f t="shared" si="1"/>
        <v>24.381818181818183</v>
      </c>
      <c r="L20" s="34">
        <v>800</v>
      </c>
      <c r="M20" s="33">
        <v>584</v>
      </c>
      <c r="N20" s="33"/>
      <c r="O20" s="33">
        <f t="shared" si="2"/>
        <v>584</v>
      </c>
      <c r="P20" s="33">
        <f t="shared" si="3"/>
        <v>29.2</v>
      </c>
      <c r="Q20" s="41">
        <f t="shared" si="4"/>
        <v>78.524675324675329</v>
      </c>
    </row>
    <row r="21" spans="1:22" ht="15.75">
      <c r="A21" s="33">
        <v>17</v>
      </c>
      <c r="B21" s="39">
        <v>209</v>
      </c>
      <c r="C21" s="38" t="s">
        <v>308</v>
      </c>
      <c r="D21" s="38" t="s">
        <v>154</v>
      </c>
      <c r="E21" s="35" t="s">
        <v>309</v>
      </c>
      <c r="F21" s="33">
        <v>1050</v>
      </c>
      <c r="G21" s="33">
        <v>899</v>
      </c>
      <c r="H21" s="36">
        <f t="shared" si="0"/>
        <v>25.685714285714283</v>
      </c>
      <c r="I21" s="34">
        <v>1100</v>
      </c>
      <c r="J21" s="34">
        <v>802</v>
      </c>
      <c r="K21" s="37">
        <f t="shared" si="1"/>
        <v>21.872727272727275</v>
      </c>
      <c r="L21" s="34">
        <v>800</v>
      </c>
      <c r="M21" s="39">
        <v>617</v>
      </c>
      <c r="N21" s="39"/>
      <c r="O21" s="33">
        <f t="shared" si="2"/>
        <v>617</v>
      </c>
      <c r="P21" s="33">
        <f t="shared" si="3"/>
        <v>30.85</v>
      </c>
      <c r="Q21" s="41">
        <f t="shared" si="4"/>
        <v>78.408441558441552</v>
      </c>
    </row>
    <row r="22" spans="1:22" ht="15.75">
      <c r="A22" s="33">
        <v>18</v>
      </c>
      <c r="B22" s="33">
        <v>242</v>
      </c>
      <c r="C22" s="34" t="s">
        <v>310</v>
      </c>
      <c r="D22" s="34" t="s">
        <v>311</v>
      </c>
      <c r="E22" s="35">
        <v>34336</v>
      </c>
      <c r="F22" s="33">
        <v>1050</v>
      </c>
      <c r="G22" s="33">
        <v>950</v>
      </c>
      <c r="H22" s="36">
        <f t="shared" si="0"/>
        <v>27.142857142857142</v>
      </c>
      <c r="I22" s="34">
        <v>1100</v>
      </c>
      <c r="J22" s="34">
        <v>854</v>
      </c>
      <c r="K22" s="37">
        <f t="shared" si="1"/>
        <v>23.290909090909089</v>
      </c>
      <c r="L22" s="34">
        <v>800</v>
      </c>
      <c r="M22" s="33">
        <v>557</v>
      </c>
      <c r="N22" s="33"/>
      <c r="O22" s="33">
        <f t="shared" si="2"/>
        <v>557</v>
      </c>
      <c r="P22" s="33">
        <f t="shared" si="3"/>
        <v>27.85</v>
      </c>
      <c r="Q22" s="41">
        <f t="shared" si="4"/>
        <v>78.283766233766244</v>
      </c>
    </row>
    <row r="23" spans="1:22" ht="15.75">
      <c r="A23" s="33">
        <v>19</v>
      </c>
      <c r="B23" s="33">
        <v>259</v>
      </c>
      <c r="C23" s="34" t="s">
        <v>312</v>
      </c>
      <c r="D23" s="34" t="s">
        <v>313</v>
      </c>
      <c r="E23" s="35">
        <v>33848</v>
      </c>
      <c r="F23" s="33">
        <v>850</v>
      </c>
      <c r="G23" s="33">
        <v>608</v>
      </c>
      <c r="H23" s="36">
        <f t="shared" si="0"/>
        <v>21.458823529411767</v>
      </c>
      <c r="I23" s="34">
        <v>1100</v>
      </c>
      <c r="J23" s="34">
        <v>904</v>
      </c>
      <c r="K23" s="37">
        <f t="shared" si="1"/>
        <v>24.654545454545453</v>
      </c>
      <c r="L23" s="34">
        <v>800</v>
      </c>
      <c r="M23" s="33">
        <v>643</v>
      </c>
      <c r="N23" s="33"/>
      <c r="O23" s="33">
        <f t="shared" si="2"/>
        <v>643</v>
      </c>
      <c r="P23" s="33">
        <f t="shared" si="3"/>
        <v>32.15</v>
      </c>
      <c r="Q23" s="41">
        <f t="shared" si="4"/>
        <v>78.263368983957207</v>
      </c>
    </row>
    <row r="24" spans="1:22" ht="15.75">
      <c r="A24" s="33">
        <v>20</v>
      </c>
      <c r="B24" s="33">
        <v>327</v>
      </c>
      <c r="C24" s="34" t="s">
        <v>314</v>
      </c>
      <c r="D24" s="34" t="s">
        <v>315</v>
      </c>
      <c r="E24" s="35">
        <v>33391</v>
      </c>
      <c r="F24" s="33">
        <v>850</v>
      </c>
      <c r="G24" s="33">
        <v>715</v>
      </c>
      <c r="H24" s="36">
        <f t="shared" si="0"/>
        <v>25.235294117647058</v>
      </c>
      <c r="I24" s="34">
        <v>1100</v>
      </c>
      <c r="J24" s="34">
        <v>864</v>
      </c>
      <c r="K24" s="37">
        <f t="shared" si="1"/>
        <v>23.563636363636363</v>
      </c>
      <c r="L24" s="34">
        <v>800</v>
      </c>
      <c r="M24" s="33">
        <v>587</v>
      </c>
      <c r="N24" s="33"/>
      <c r="O24" s="33">
        <f t="shared" si="2"/>
        <v>587</v>
      </c>
      <c r="P24" s="33">
        <f t="shared" si="3"/>
        <v>29.35</v>
      </c>
      <c r="Q24" s="41">
        <f t="shared" si="4"/>
        <v>78.148930481283429</v>
      </c>
    </row>
    <row r="25" spans="1:22" ht="15.75">
      <c r="A25" s="33">
        <v>21</v>
      </c>
      <c r="B25" s="39">
        <v>333</v>
      </c>
      <c r="C25" s="38" t="s">
        <v>316</v>
      </c>
      <c r="D25" s="38" t="s">
        <v>317</v>
      </c>
      <c r="E25" s="35" t="s">
        <v>318</v>
      </c>
      <c r="F25" s="33">
        <v>1050</v>
      </c>
      <c r="G25" s="33">
        <v>799</v>
      </c>
      <c r="H25" s="36">
        <f t="shared" si="0"/>
        <v>22.828571428571429</v>
      </c>
      <c r="I25" s="34">
        <v>1100</v>
      </c>
      <c r="J25" s="34">
        <v>958</v>
      </c>
      <c r="K25" s="37">
        <f t="shared" si="1"/>
        <v>26.127272727272725</v>
      </c>
      <c r="L25" s="34">
        <v>800</v>
      </c>
      <c r="M25" s="39">
        <v>583</v>
      </c>
      <c r="N25" s="39"/>
      <c r="O25" s="33">
        <f t="shared" si="2"/>
        <v>583</v>
      </c>
      <c r="P25" s="33">
        <f t="shared" si="3"/>
        <v>29.15</v>
      </c>
      <c r="Q25" s="41">
        <f t="shared" si="4"/>
        <v>78.105844155844153</v>
      </c>
    </row>
    <row r="26" spans="1:22" ht="15.75">
      <c r="A26" s="33">
        <v>22</v>
      </c>
      <c r="B26" s="33">
        <v>312</v>
      </c>
      <c r="C26" s="38" t="s">
        <v>319</v>
      </c>
      <c r="D26" s="38" t="s">
        <v>320</v>
      </c>
      <c r="E26" s="35">
        <v>34335</v>
      </c>
      <c r="F26" s="33">
        <v>1050</v>
      </c>
      <c r="G26" s="33">
        <v>851</v>
      </c>
      <c r="H26" s="36">
        <f t="shared" si="0"/>
        <v>24.314285714285713</v>
      </c>
      <c r="I26" s="34">
        <v>1100</v>
      </c>
      <c r="J26" s="34">
        <v>906</v>
      </c>
      <c r="K26" s="37">
        <f t="shared" si="1"/>
        <v>24.709090909090907</v>
      </c>
      <c r="L26" s="34">
        <v>800</v>
      </c>
      <c r="M26" s="33">
        <v>577</v>
      </c>
      <c r="N26" s="33"/>
      <c r="O26" s="33">
        <f t="shared" si="2"/>
        <v>577</v>
      </c>
      <c r="P26" s="33">
        <f t="shared" si="3"/>
        <v>28.849999999999998</v>
      </c>
      <c r="Q26" s="41">
        <f t="shared" si="4"/>
        <v>77.873376623376615</v>
      </c>
    </row>
    <row r="27" spans="1:22" ht="15.75">
      <c r="A27" s="33">
        <v>23</v>
      </c>
      <c r="B27" s="33">
        <v>79</v>
      </c>
      <c r="C27" s="34" t="s">
        <v>321</v>
      </c>
      <c r="D27" s="34" t="s">
        <v>74</v>
      </c>
      <c r="E27" s="35" t="s">
        <v>33</v>
      </c>
      <c r="F27" s="33">
        <v>1050</v>
      </c>
      <c r="G27" s="33">
        <v>834</v>
      </c>
      <c r="H27" s="36">
        <f t="shared" si="0"/>
        <v>23.828571428571429</v>
      </c>
      <c r="I27" s="34">
        <v>1100</v>
      </c>
      <c r="J27" s="34">
        <v>868</v>
      </c>
      <c r="K27" s="37">
        <f t="shared" si="1"/>
        <v>23.672727272727272</v>
      </c>
      <c r="L27" s="34">
        <v>800</v>
      </c>
      <c r="M27" s="33">
        <v>607</v>
      </c>
      <c r="N27" s="33"/>
      <c r="O27" s="33">
        <f t="shared" si="2"/>
        <v>607</v>
      </c>
      <c r="P27" s="33">
        <f t="shared" si="3"/>
        <v>30.35</v>
      </c>
      <c r="Q27" s="41">
        <f t="shared" si="4"/>
        <v>77.851298701298703</v>
      </c>
      <c r="S27" s="31">
        <f>G27/F27*30</f>
        <v>23.828571428571429</v>
      </c>
      <c r="T27" s="32">
        <f>J27/I27*30</f>
        <v>23.672727272727272</v>
      </c>
      <c r="U27">
        <f>M27/L27*40</f>
        <v>30.35</v>
      </c>
      <c r="V27" s="31">
        <f>S27+T27+U27</f>
        <v>77.851298701298703</v>
      </c>
    </row>
    <row r="28" spans="1:22" ht="15.75">
      <c r="A28" s="33">
        <v>24</v>
      </c>
      <c r="B28" s="33">
        <v>190</v>
      </c>
      <c r="C28" s="38" t="s">
        <v>322</v>
      </c>
      <c r="D28" s="38" t="s">
        <v>323</v>
      </c>
      <c r="E28" s="35">
        <v>34704</v>
      </c>
      <c r="F28" s="33">
        <v>1050</v>
      </c>
      <c r="G28" s="33">
        <v>913</v>
      </c>
      <c r="H28" s="36">
        <f t="shared" si="0"/>
        <v>26.085714285714285</v>
      </c>
      <c r="I28" s="34">
        <v>1100</v>
      </c>
      <c r="J28" s="34">
        <v>871</v>
      </c>
      <c r="K28" s="37">
        <f t="shared" si="1"/>
        <v>23.754545454545458</v>
      </c>
      <c r="L28" s="34">
        <v>800</v>
      </c>
      <c r="M28" s="33">
        <v>559</v>
      </c>
      <c r="N28" s="33"/>
      <c r="O28" s="33">
        <f t="shared" si="2"/>
        <v>559</v>
      </c>
      <c r="P28" s="33">
        <f t="shared" si="3"/>
        <v>27.95</v>
      </c>
      <c r="Q28" s="41">
        <f t="shared" si="4"/>
        <v>77.790259740259742</v>
      </c>
    </row>
    <row r="29" spans="1:22" ht="15.75">
      <c r="A29" s="33">
        <v>25</v>
      </c>
      <c r="B29" s="33">
        <v>183</v>
      </c>
      <c r="C29" s="34" t="s">
        <v>324</v>
      </c>
      <c r="D29" s="34" t="s">
        <v>23</v>
      </c>
      <c r="E29" s="35">
        <v>33947</v>
      </c>
      <c r="F29" s="33">
        <v>850</v>
      </c>
      <c r="G29" s="33">
        <v>728</v>
      </c>
      <c r="H29" s="36">
        <f t="shared" si="0"/>
        <v>25.694117647058825</v>
      </c>
      <c r="I29" s="34">
        <v>1100</v>
      </c>
      <c r="J29" s="34">
        <v>864</v>
      </c>
      <c r="K29" s="37">
        <f t="shared" si="1"/>
        <v>23.563636363636363</v>
      </c>
      <c r="L29" s="34">
        <v>800</v>
      </c>
      <c r="M29" s="33">
        <v>565</v>
      </c>
      <c r="N29" s="33"/>
      <c r="O29" s="33">
        <f t="shared" si="2"/>
        <v>565</v>
      </c>
      <c r="P29" s="33">
        <f t="shared" si="3"/>
        <v>28.25</v>
      </c>
      <c r="Q29" s="41">
        <f t="shared" si="4"/>
        <v>77.50775401069518</v>
      </c>
    </row>
    <row r="30" spans="1:22" ht="15.75">
      <c r="A30" s="33">
        <v>26</v>
      </c>
      <c r="B30" s="33">
        <v>244</v>
      </c>
      <c r="C30" s="34" t="s">
        <v>325</v>
      </c>
      <c r="D30" s="34" t="s">
        <v>326</v>
      </c>
      <c r="E30" s="35">
        <v>34246</v>
      </c>
      <c r="F30" s="33">
        <v>850</v>
      </c>
      <c r="G30" s="33">
        <v>672</v>
      </c>
      <c r="H30" s="36">
        <f t="shared" si="0"/>
        <v>23.717647058823527</v>
      </c>
      <c r="I30" s="34">
        <v>1100</v>
      </c>
      <c r="J30" s="34">
        <v>896</v>
      </c>
      <c r="K30" s="37">
        <f t="shared" si="1"/>
        <v>24.436363636363637</v>
      </c>
      <c r="L30" s="34">
        <v>800</v>
      </c>
      <c r="M30" s="33">
        <v>579</v>
      </c>
      <c r="N30" s="33"/>
      <c r="O30" s="33">
        <f t="shared" si="2"/>
        <v>579</v>
      </c>
      <c r="P30" s="33">
        <f t="shared" si="3"/>
        <v>28.95</v>
      </c>
      <c r="Q30" s="41">
        <f t="shared" si="4"/>
        <v>77.104010695187171</v>
      </c>
    </row>
    <row r="31" spans="1:22" ht="15.75">
      <c r="A31" s="33">
        <v>27</v>
      </c>
      <c r="B31" s="33">
        <v>254</v>
      </c>
      <c r="C31" s="34" t="s">
        <v>327</v>
      </c>
      <c r="D31" s="34" t="s">
        <v>328</v>
      </c>
      <c r="E31" s="35">
        <v>34346</v>
      </c>
      <c r="F31" s="33">
        <v>1050</v>
      </c>
      <c r="G31" s="33">
        <v>799</v>
      </c>
      <c r="H31" s="36">
        <f t="shared" si="0"/>
        <v>22.828571428571429</v>
      </c>
      <c r="I31" s="34">
        <v>1100</v>
      </c>
      <c r="J31" s="34">
        <v>844</v>
      </c>
      <c r="K31" s="37">
        <f t="shared" si="1"/>
        <v>23.018181818181816</v>
      </c>
      <c r="L31" s="34">
        <v>800</v>
      </c>
      <c r="M31" s="33">
        <v>624</v>
      </c>
      <c r="N31" s="33"/>
      <c r="O31" s="33">
        <f t="shared" si="2"/>
        <v>624</v>
      </c>
      <c r="P31" s="33">
        <f t="shared" si="3"/>
        <v>31.200000000000003</v>
      </c>
      <c r="Q31" s="41">
        <f t="shared" si="4"/>
        <v>77.046753246753241</v>
      </c>
    </row>
    <row r="32" spans="1:22" ht="15.75">
      <c r="A32" s="33">
        <v>28</v>
      </c>
      <c r="B32" s="33">
        <v>155</v>
      </c>
      <c r="C32" s="38" t="s">
        <v>329</v>
      </c>
      <c r="D32" s="38" t="s">
        <v>330</v>
      </c>
      <c r="E32" s="35" t="s">
        <v>331</v>
      </c>
      <c r="F32" s="33">
        <v>1050</v>
      </c>
      <c r="G32" s="33">
        <v>838</v>
      </c>
      <c r="H32" s="36">
        <f t="shared" si="0"/>
        <v>23.942857142857143</v>
      </c>
      <c r="I32" s="34">
        <v>1100</v>
      </c>
      <c r="J32" s="34">
        <v>872</v>
      </c>
      <c r="K32" s="37">
        <f t="shared" si="1"/>
        <v>23.781818181818181</v>
      </c>
      <c r="L32" s="34">
        <v>800</v>
      </c>
      <c r="M32" s="33">
        <v>585</v>
      </c>
      <c r="N32" s="33"/>
      <c r="O32" s="33">
        <f t="shared" si="2"/>
        <v>585</v>
      </c>
      <c r="P32" s="33">
        <f t="shared" si="3"/>
        <v>29.25</v>
      </c>
      <c r="Q32" s="41">
        <f t="shared" si="4"/>
        <v>76.974675324675331</v>
      </c>
    </row>
    <row r="33" spans="1:17" ht="15.75">
      <c r="A33" s="33">
        <v>29</v>
      </c>
      <c r="B33" s="33">
        <v>59</v>
      </c>
      <c r="C33" s="34" t="s">
        <v>332</v>
      </c>
      <c r="D33" s="34" t="s">
        <v>333</v>
      </c>
      <c r="E33" s="35" t="s">
        <v>334</v>
      </c>
      <c r="F33" s="33">
        <v>850</v>
      </c>
      <c r="G33" s="33">
        <v>752</v>
      </c>
      <c r="H33" s="36">
        <f t="shared" si="0"/>
        <v>26.541176470588237</v>
      </c>
      <c r="I33" s="34">
        <v>1100</v>
      </c>
      <c r="J33" s="34">
        <v>859</v>
      </c>
      <c r="K33" s="37">
        <f t="shared" si="1"/>
        <v>23.427272727272726</v>
      </c>
      <c r="L33" s="34">
        <v>800</v>
      </c>
      <c r="M33" s="33">
        <v>537</v>
      </c>
      <c r="N33" s="33"/>
      <c r="O33" s="33">
        <f t="shared" si="2"/>
        <v>537</v>
      </c>
      <c r="P33" s="33">
        <f t="shared" si="3"/>
        <v>26.85</v>
      </c>
      <c r="Q33" s="41">
        <f t="shared" si="4"/>
        <v>76.818449197860957</v>
      </c>
    </row>
    <row r="34" spans="1:17" ht="15.75">
      <c r="A34" s="33">
        <v>30</v>
      </c>
      <c r="B34" s="33">
        <v>284</v>
      </c>
      <c r="C34" s="34" t="s">
        <v>335</v>
      </c>
      <c r="D34" s="34" t="s">
        <v>336</v>
      </c>
      <c r="E34" s="35">
        <v>34674</v>
      </c>
      <c r="F34" s="33">
        <v>1050</v>
      </c>
      <c r="G34" s="33">
        <v>917</v>
      </c>
      <c r="H34" s="36">
        <f t="shared" si="0"/>
        <v>26.2</v>
      </c>
      <c r="I34" s="34">
        <v>1100</v>
      </c>
      <c r="J34" s="34">
        <v>832</v>
      </c>
      <c r="K34" s="37">
        <f t="shared" si="1"/>
        <v>22.690909090909091</v>
      </c>
      <c r="L34" s="34">
        <v>800</v>
      </c>
      <c r="M34" s="33">
        <v>550</v>
      </c>
      <c r="N34" s="33"/>
      <c r="O34" s="33">
        <f t="shared" si="2"/>
        <v>550</v>
      </c>
      <c r="P34" s="33">
        <f t="shared" si="3"/>
        <v>27.5</v>
      </c>
      <c r="Q34" s="41">
        <f t="shared" si="4"/>
        <v>76.390909090909091</v>
      </c>
    </row>
    <row r="35" spans="1:17" ht="15.75">
      <c r="A35" s="33">
        <v>31</v>
      </c>
      <c r="B35" s="33">
        <v>204</v>
      </c>
      <c r="C35" s="34" t="s">
        <v>337</v>
      </c>
      <c r="D35" s="34" t="s">
        <v>338</v>
      </c>
      <c r="E35" s="35" t="s">
        <v>339</v>
      </c>
      <c r="F35" s="33">
        <v>1050</v>
      </c>
      <c r="G35" s="33">
        <v>931</v>
      </c>
      <c r="H35" s="36">
        <f t="shared" si="0"/>
        <v>26.6</v>
      </c>
      <c r="I35" s="34">
        <v>1100</v>
      </c>
      <c r="J35" s="34">
        <v>824</v>
      </c>
      <c r="K35" s="37">
        <f t="shared" si="1"/>
        <v>22.472727272727273</v>
      </c>
      <c r="L35" s="34">
        <v>800</v>
      </c>
      <c r="M35" s="33">
        <v>544</v>
      </c>
      <c r="N35" s="33"/>
      <c r="O35" s="33">
        <f t="shared" si="2"/>
        <v>544</v>
      </c>
      <c r="P35" s="33">
        <f t="shared" si="3"/>
        <v>27.200000000000003</v>
      </c>
      <c r="Q35" s="41">
        <f t="shared" si="4"/>
        <v>76.27272727272728</v>
      </c>
    </row>
    <row r="36" spans="1:17" ht="15.75">
      <c r="A36" s="33">
        <v>32</v>
      </c>
      <c r="B36" s="33">
        <v>67</v>
      </c>
      <c r="C36" s="34" t="s">
        <v>340</v>
      </c>
      <c r="D36" s="34" t="s">
        <v>341</v>
      </c>
      <c r="E36" s="35">
        <v>33554</v>
      </c>
      <c r="F36" s="33">
        <v>1050</v>
      </c>
      <c r="G36" s="33">
        <v>785</v>
      </c>
      <c r="H36" s="36">
        <f t="shared" si="0"/>
        <v>22.428571428571431</v>
      </c>
      <c r="I36" s="34">
        <v>1100</v>
      </c>
      <c r="J36" s="34">
        <v>886</v>
      </c>
      <c r="K36" s="37">
        <f t="shared" si="1"/>
        <v>24.163636363636364</v>
      </c>
      <c r="L36" s="34">
        <v>800</v>
      </c>
      <c r="M36" s="33">
        <v>573</v>
      </c>
      <c r="N36" s="33">
        <v>20</v>
      </c>
      <c r="O36" s="33">
        <f t="shared" si="2"/>
        <v>593</v>
      </c>
      <c r="P36" s="33">
        <f t="shared" si="3"/>
        <v>29.65</v>
      </c>
      <c r="Q36" s="41">
        <f t="shared" si="4"/>
        <v>76.242207792207793</v>
      </c>
    </row>
    <row r="37" spans="1:17" ht="15.75">
      <c r="A37" s="33">
        <v>33</v>
      </c>
      <c r="B37" s="33">
        <v>33</v>
      </c>
      <c r="C37" s="34" t="s">
        <v>342</v>
      </c>
      <c r="D37" s="34" t="s">
        <v>343</v>
      </c>
      <c r="E37" s="35">
        <v>34396</v>
      </c>
      <c r="F37" s="33">
        <v>1050</v>
      </c>
      <c r="G37" s="33">
        <v>915</v>
      </c>
      <c r="H37" s="36">
        <f t="shared" ref="H37:H57" si="5">G37/F37*30</f>
        <v>26.142857142857142</v>
      </c>
      <c r="I37" s="34">
        <v>1100</v>
      </c>
      <c r="J37" s="34">
        <v>777</v>
      </c>
      <c r="K37" s="37">
        <f t="shared" ref="K37:K57" si="6">J37/I37*30</f>
        <v>21.190909090909091</v>
      </c>
      <c r="L37" s="34">
        <v>800</v>
      </c>
      <c r="M37" s="33">
        <v>573</v>
      </c>
      <c r="N37" s="33"/>
      <c r="O37" s="33">
        <f t="shared" ref="O37:O57" si="7">M37+N37</f>
        <v>573</v>
      </c>
      <c r="P37" s="33">
        <f t="shared" ref="P37:P57" si="8">O37/L37*40</f>
        <v>28.650000000000002</v>
      </c>
      <c r="Q37" s="41">
        <f t="shared" ref="Q37:Q57" si="9">H37+K37+P37</f>
        <v>75.983766233766232</v>
      </c>
    </row>
    <row r="38" spans="1:17" ht="15.75">
      <c r="A38" s="33">
        <v>34</v>
      </c>
      <c r="B38" s="33">
        <v>196</v>
      </c>
      <c r="C38" s="34" t="s">
        <v>344</v>
      </c>
      <c r="D38" s="34" t="s">
        <v>336</v>
      </c>
      <c r="E38" s="35">
        <v>35065</v>
      </c>
      <c r="F38" s="33">
        <v>1050</v>
      </c>
      <c r="G38" s="33">
        <v>815</v>
      </c>
      <c r="H38" s="36">
        <f t="shared" si="5"/>
        <v>23.285714285714285</v>
      </c>
      <c r="I38" s="34">
        <v>1100</v>
      </c>
      <c r="J38" s="34">
        <v>861</v>
      </c>
      <c r="K38" s="37">
        <f t="shared" si="6"/>
        <v>23.481818181818181</v>
      </c>
      <c r="L38" s="34">
        <v>800</v>
      </c>
      <c r="M38" s="33">
        <v>582</v>
      </c>
      <c r="N38" s="33"/>
      <c r="O38" s="33">
        <f t="shared" si="7"/>
        <v>582</v>
      </c>
      <c r="P38" s="33">
        <f t="shared" si="8"/>
        <v>29.1</v>
      </c>
      <c r="Q38" s="41">
        <f t="shared" si="9"/>
        <v>75.86753246753247</v>
      </c>
    </row>
    <row r="39" spans="1:17" ht="15.75">
      <c r="A39" s="33">
        <v>35</v>
      </c>
      <c r="B39" s="33">
        <v>296</v>
      </c>
      <c r="C39" s="34" t="s">
        <v>345</v>
      </c>
      <c r="D39" s="34" t="s">
        <v>386</v>
      </c>
      <c r="E39" s="35">
        <v>34524</v>
      </c>
      <c r="F39" s="33">
        <v>1050</v>
      </c>
      <c r="G39" s="33">
        <v>842</v>
      </c>
      <c r="H39" s="36">
        <f t="shared" si="5"/>
        <v>24.057142857142857</v>
      </c>
      <c r="I39" s="34">
        <v>1100</v>
      </c>
      <c r="J39" s="34">
        <v>908</v>
      </c>
      <c r="K39" s="37">
        <f t="shared" si="6"/>
        <v>24.763636363636362</v>
      </c>
      <c r="L39" s="34">
        <v>800</v>
      </c>
      <c r="M39" s="33">
        <v>520</v>
      </c>
      <c r="N39" s="33">
        <v>20</v>
      </c>
      <c r="O39" s="33">
        <f t="shared" si="7"/>
        <v>540</v>
      </c>
      <c r="P39" s="33">
        <f t="shared" si="8"/>
        <v>27</v>
      </c>
      <c r="Q39" s="41">
        <f t="shared" si="9"/>
        <v>75.820779220779215</v>
      </c>
    </row>
    <row r="40" spans="1:17" ht="15.75">
      <c r="A40" s="33">
        <v>36</v>
      </c>
      <c r="B40" s="33">
        <v>226</v>
      </c>
      <c r="C40" s="34" t="s">
        <v>346</v>
      </c>
      <c r="D40" s="34" t="s">
        <v>347</v>
      </c>
      <c r="E40" s="35" t="s">
        <v>348</v>
      </c>
      <c r="F40" s="33">
        <v>850</v>
      </c>
      <c r="G40" s="33">
        <v>691</v>
      </c>
      <c r="H40" s="36">
        <f t="shared" si="5"/>
        <v>24.388235294117649</v>
      </c>
      <c r="I40" s="34">
        <v>1100</v>
      </c>
      <c r="J40" s="34">
        <v>836</v>
      </c>
      <c r="K40" s="37">
        <f t="shared" si="6"/>
        <v>22.8</v>
      </c>
      <c r="L40" s="34">
        <v>800</v>
      </c>
      <c r="M40" s="33">
        <v>550</v>
      </c>
      <c r="N40" s="33">
        <v>20</v>
      </c>
      <c r="O40" s="33">
        <f t="shared" si="7"/>
        <v>570</v>
      </c>
      <c r="P40" s="33">
        <f t="shared" si="8"/>
        <v>28.5</v>
      </c>
      <c r="Q40" s="41">
        <f t="shared" si="9"/>
        <v>75.688235294117646</v>
      </c>
    </row>
    <row r="41" spans="1:17" ht="15.75">
      <c r="A41" s="33">
        <v>37</v>
      </c>
      <c r="B41" s="33">
        <v>138</v>
      </c>
      <c r="C41" s="34" t="s">
        <v>349</v>
      </c>
      <c r="D41" s="34" t="s">
        <v>154</v>
      </c>
      <c r="E41" s="35">
        <v>34254</v>
      </c>
      <c r="F41" s="33">
        <v>850</v>
      </c>
      <c r="G41" s="33">
        <v>684</v>
      </c>
      <c r="H41" s="36">
        <f t="shared" si="5"/>
        <v>24.141176470588235</v>
      </c>
      <c r="I41" s="34">
        <v>1100</v>
      </c>
      <c r="J41" s="34">
        <v>862</v>
      </c>
      <c r="K41" s="37">
        <f t="shared" si="6"/>
        <v>23.509090909090911</v>
      </c>
      <c r="L41" s="34">
        <v>800</v>
      </c>
      <c r="M41" s="33">
        <v>560</v>
      </c>
      <c r="N41" s="33"/>
      <c r="O41" s="33">
        <f t="shared" si="7"/>
        <v>560</v>
      </c>
      <c r="P41" s="33">
        <f t="shared" si="8"/>
        <v>28</v>
      </c>
      <c r="Q41" s="41">
        <f t="shared" si="9"/>
        <v>75.65026737967915</v>
      </c>
    </row>
    <row r="42" spans="1:17" ht="15.75">
      <c r="A42" s="33">
        <v>38</v>
      </c>
      <c r="B42" s="33">
        <v>131</v>
      </c>
      <c r="C42" s="34" t="s">
        <v>350</v>
      </c>
      <c r="D42" s="34" t="s">
        <v>351</v>
      </c>
      <c r="E42" s="35">
        <v>34769</v>
      </c>
      <c r="F42" s="33">
        <v>1050</v>
      </c>
      <c r="G42" s="33">
        <v>833</v>
      </c>
      <c r="H42" s="36">
        <f t="shared" si="5"/>
        <v>23.8</v>
      </c>
      <c r="I42" s="34">
        <v>1100</v>
      </c>
      <c r="J42" s="34">
        <v>877</v>
      </c>
      <c r="K42" s="37">
        <f t="shared" si="6"/>
        <v>23.918181818181818</v>
      </c>
      <c r="L42" s="34">
        <v>800</v>
      </c>
      <c r="M42" s="33">
        <v>558</v>
      </c>
      <c r="N42" s="33"/>
      <c r="O42" s="33">
        <f t="shared" si="7"/>
        <v>558</v>
      </c>
      <c r="P42" s="33">
        <f t="shared" si="8"/>
        <v>27.9</v>
      </c>
      <c r="Q42" s="41">
        <f t="shared" si="9"/>
        <v>75.618181818181824</v>
      </c>
    </row>
    <row r="43" spans="1:17" ht="15.75">
      <c r="A43" s="33">
        <v>39</v>
      </c>
      <c r="B43" s="39">
        <v>51</v>
      </c>
      <c r="C43" s="38" t="s">
        <v>352</v>
      </c>
      <c r="D43" s="38" t="s">
        <v>353</v>
      </c>
      <c r="E43" s="40" t="s">
        <v>354</v>
      </c>
      <c r="F43" s="33">
        <v>1050</v>
      </c>
      <c r="G43" s="33">
        <v>861</v>
      </c>
      <c r="H43" s="36">
        <f t="shared" si="5"/>
        <v>24.599999999999998</v>
      </c>
      <c r="I43" s="34">
        <v>1100</v>
      </c>
      <c r="J43" s="34">
        <v>873</v>
      </c>
      <c r="K43" s="37">
        <f t="shared" si="6"/>
        <v>23.809090909090909</v>
      </c>
      <c r="L43" s="34">
        <v>800</v>
      </c>
      <c r="M43" s="39">
        <v>541</v>
      </c>
      <c r="N43" s="39"/>
      <c r="O43" s="33">
        <f t="shared" si="7"/>
        <v>541</v>
      </c>
      <c r="P43" s="33">
        <f t="shared" si="8"/>
        <v>27.05</v>
      </c>
      <c r="Q43" s="41">
        <f t="shared" si="9"/>
        <v>75.459090909090904</v>
      </c>
    </row>
    <row r="44" spans="1:17" ht="15.75">
      <c r="A44" s="33">
        <v>40</v>
      </c>
      <c r="B44" s="33">
        <v>323</v>
      </c>
      <c r="C44" s="34" t="s">
        <v>355</v>
      </c>
      <c r="D44" s="34" t="s">
        <v>356</v>
      </c>
      <c r="E44" s="35" t="s">
        <v>357</v>
      </c>
      <c r="F44" s="33">
        <v>1050</v>
      </c>
      <c r="G44" s="33">
        <v>905</v>
      </c>
      <c r="H44" s="36">
        <f t="shared" si="5"/>
        <v>25.857142857142858</v>
      </c>
      <c r="I44" s="34">
        <v>1100</v>
      </c>
      <c r="J44" s="34">
        <v>799</v>
      </c>
      <c r="K44" s="37">
        <f t="shared" si="6"/>
        <v>21.790909090909089</v>
      </c>
      <c r="L44" s="34">
        <v>800</v>
      </c>
      <c r="M44" s="33">
        <v>555</v>
      </c>
      <c r="N44" s="33"/>
      <c r="O44" s="33">
        <f t="shared" si="7"/>
        <v>555</v>
      </c>
      <c r="P44" s="33">
        <f t="shared" si="8"/>
        <v>27.75</v>
      </c>
      <c r="Q44" s="41">
        <f t="shared" si="9"/>
        <v>75.398051948051943</v>
      </c>
    </row>
    <row r="45" spans="1:17" ht="15.75">
      <c r="A45" s="33">
        <v>41</v>
      </c>
      <c r="B45" s="33">
        <v>185</v>
      </c>
      <c r="C45" s="34" t="s">
        <v>358</v>
      </c>
      <c r="D45" s="34" t="s">
        <v>16</v>
      </c>
      <c r="E45" s="35">
        <v>34703</v>
      </c>
      <c r="F45" s="33">
        <v>1050</v>
      </c>
      <c r="G45" s="33">
        <v>910</v>
      </c>
      <c r="H45" s="36">
        <f t="shared" si="5"/>
        <v>26</v>
      </c>
      <c r="I45" s="34">
        <v>1100</v>
      </c>
      <c r="J45" s="34">
        <v>738</v>
      </c>
      <c r="K45" s="37">
        <f t="shared" si="6"/>
        <v>20.127272727272725</v>
      </c>
      <c r="L45" s="34">
        <v>800</v>
      </c>
      <c r="M45" s="33">
        <v>574</v>
      </c>
      <c r="N45" s="33"/>
      <c r="O45" s="33">
        <f t="shared" si="7"/>
        <v>574</v>
      </c>
      <c r="P45" s="33">
        <f t="shared" si="8"/>
        <v>28.700000000000003</v>
      </c>
      <c r="Q45" s="41">
        <f t="shared" si="9"/>
        <v>74.827272727272728</v>
      </c>
    </row>
    <row r="46" spans="1:17" ht="15.75">
      <c r="A46" s="33">
        <v>42</v>
      </c>
      <c r="B46" s="33">
        <v>253</v>
      </c>
      <c r="C46" s="38" t="s">
        <v>359</v>
      </c>
      <c r="D46" s="38" t="s">
        <v>360</v>
      </c>
      <c r="E46" s="35">
        <v>34063</v>
      </c>
      <c r="F46" s="33">
        <v>850</v>
      </c>
      <c r="G46" s="33">
        <v>700</v>
      </c>
      <c r="H46" s="36">
        <f t="shared" si="5"/>
        <v>24.705882352941174</v>
      </c>
      <c r="I46" s="34">
        <v>1100</v>
      </c>
      <c r="J46" s="34">
        <v>830</v>
      </c>
      <c r="K46" s="37">
        <f t="shared" si="6"/>
        <v>22.636363636363637</v>
      </c>
      <c r="L46" s="34">
        <v>800</v>
      </c>
      <c r="M46" s="33">
        <v>549</v>
      </c>
      <c r="N46" s="33"/>
      <c r="O46" s="33">
        <f t="shared" si="7"/>
        <v>549</v>
      </c>
      <c r="P46" s="33">
        <f t="shared" si="8"/>
        <v>27.450000000000003</v>
      </c>
      <c r="Q46" s="41">
        <f t="shared" si="9"/>
        <v>74.792245989304817</v>
      </c>
    </row>
    <row r="47" spans="1:17" ht="15.75">
      <c r="A47" s="33">
        <v>43</v>
      </c>
      <c r="B47" s="33">
        <v>339</v>
      </c>
      <c r="C47" s="34" t="s">
        <v>361</v>
      </c>
      <c r="D47" s="34" t="s">
        <v>362</v>
      </c>
      <c r="E47" s="35">
        <v>32609</v>
      </c>
      <c r="F47" s="33">
        <v>1050</v>
      </c>
      <c r="G47" s="33">
        <v>846</v>
      </c>
      <c r="H47" s="36">
        <f t="shared" si="5"/>
        <v>24.171428571428571</v>
      </c>
      <c r="I47" s="34">
        <v>1100</v>
      </c>
      <c r="J47" s="34">
        <v>822</v>
      </c>
      <c r="K47" s="37">
        <f t="shared" si="6"/>
        <v>22.418181818181818</v>
      </c>
      <c r="L47" s="34">
        <v>800</v>
      </c>
      <c r="M47" s="33">
        <v>563</v>
      </c>
      <c r="N47" s="33"/>
      <c r="O47" s="33">
        <f t="shared" si="7"/>
        <v>563</v>
      </c>
      <c r="P47" s="33">
        <f t="shared" si="8"/>
        <v>28.15</v>
      </c>
      <c r="Q47" s="41">
        <f t="shared" si="9"/>
        <v>74.739610389610391</v>
      </c>
    </row>
    <row r="48" spans="1:17" ht="15.75">
      <c r="A48" s="33">
        <v>44</v>
      </c>
      <c r="B48" s="33">
        <v>232</v>
      </c>
      <c r="C48" s="34" t="s">
        <v>363</v>
      </c>
      <c r="D48" s="34" t="s">
        <v>364</v>
      </c>
      <c r="E48" s="35" t="s">
        <v>365</v>
      </c>
      <c r="F48" s="33">
        <v>1050</v>
      </c>
      <c r="G48" s="33">
        <v>909</v>
      </c>
      <c r="H48" s="36">
        <f t="shared" si="5"/>
        <v>25.971428571428572</v>
      </c>
      <c r="I48" s="34">
        <v>1100</v>
      </c>
      <c r="J48" s="34">
        <v>762</v>
      </c>
      <c r="K48" s="37">
        <f t="shared" si="6"/>
        <v>20.781818181818181</v>
      </c>
      <c r="L48" s="34">
        <v>800</v>
      </c>
      <c r="M48" s="33">
        <v>558</v>
      </c>
      <c r="N48" s="33"/>
      <c r="O48" s="33">
        <f t="shared" si="7"/>
        <v>558</v>
      </c>
      <c r="P48" s="33">
        <f t="shared" si="8"/>
        <v>27.9</v>
      </c>
      <c r="Q48" s="41">
        <f t="shared" si="9"/>
        <v>74.653246753246748</v>
      </c>
    </row>
    <row r="49" spans="1:17" ht="15.75">
      <c r="A49" s="33">
        <v>45</v>
      </c>
      <c r="B49" s="33">
        <v>337</v>
      </c>
      <c r="C49" s="34" t="s">
        <v>366</v>
      </c>
      <c r="D49" s="34" t="s">
        <v>341</v>
      </c>
      <c r="E49" s="35">
        <v>33607</v>
      </c>
      <c r="F49" s="33">
        <v>850</v>
      </c>
      <c r="G49" s="33">
        <v>700</v>
      </c>
      <c r="H49" s="36">
        <f t="shared" si="5"/>
        <v>24.705882352941174</v>
      </c>
      <c r="I49" s="34">
        <v>1100</v>
      </c>
      <c r="J49" s="34">
        <v>740</v>
      </c>
      <c r="K49" s="37">
        <f t="shared" si="6"/>
        <v>20.181818181818183</v>
      </c>
      <c r="L49" s="34">
        <v>800</v>
      </c>
      <c r="M49" s="33">
        <v>595</v>
      </c>
      <c r="N49" s="33"/>
      <c r="O49" s="33">
        <f t="shared" si="7"/>
        <v>595</v>
      </c>
      <c r="P49" s="33">
        <f t="shared" si="8"/>
        <v>29.75</v>
      </c>
      <c r="Q49" s="41">
        <f t="shared" si="9"/>
        <v>74.637700534759361</v>
      </c>
    </row>
    <row r="50" spans="1:17" ht="15.75">
      <c r="A50" s="33">
        <v>46</v>
      </c>
      <c r="B50" s="33">
        <v>269</v>
      </c>
      <c r="C50" s="34" t="s">
        <v>242</v>
      </c>
      <c r="D50" s="34" t="s">
        <v>20</v>
      </c>
      <c r="E50" s="35" t="s">
        <v>92</v>
      </c>
      <c r="F50" s="33">
        <v>1050</v>
      </c>
      <c r="G50" s="33">
        <v>835</v>
      </c>
      <c r="H50" s="36">
        <f t="shared" si="5"/>
        <v>23.857142857142854</v>
      </c>
      <c r="I50" s="34">
        <v>1100</v>
      </c>
      <c r="J50" s="34">
        <v>895</v>
      </c>
      <c r="K50" s="37">
        <f t="shared" si="6"/>
        <v>24.409090909090907</v>
      </c>
      <c r="L50" s="34">
        <v>800</v>
      </c>
      <c r="M50" s="33">
        <v>527</v>
      </c>
      <c r="N50" s="33"/>
      <c r="O50" s="33">
        <f t="shared" si="7"/>
        <v>527</v>
      </c>
      <c r="P50" s="33">
        <f t="shared" si="8"/>
        <v>26.349999999999998</v>
      </c>
      <c r="Q50" s="41">
        <f t="shared" si="9"/>
        <v>74.616233766233762</v>
      </c>
    </row>
    <row r="51" spans="1:17" ht="15.75">
      <c r="A51" s="33">
        <v>47</v>
      </c>
      <c r="B51" s="33">
        <v>77</v>
      </c>
      <c r="C51" s="38" t="s">
        <v>367</v>
      </c>
      <c r="D51" s="38" t="s">
        <v>368</v>
      </c>
      <c r="E51" s="33" t="s">
        <v>369</v>
      </c>
      <c r="F51" s="33">
        <v>1050</v>
      </c>
      <c r="G51" s="33">
        <v>808</v>
      </c>
      <c r="H51" s="36">
        <f t="shared" si="5"/>
        <v>23.085714285714285</v>
      </c>
      <c r="I51" s="34">
        <v>1100</v>
      </c>
      <c r="J51" s="34">
        <v>832</v>
      </c>
      <c r="K51" s="37">
        <f t="shared" si="6"/>
        <v>22.690909090909091</v>
      </c>
      <c r="L51" s="34">
        <v>800</v>
      </c>
      <c r="M51" s="33">
        <v>572</v>
      </c>
      <c r="N51" s="33"/>
      <c r="O51" s="33">
        <f t="shared" si="7"/>
        <v>572</v>
      </c>
      <c r="P51" s="33">
        <f t="shared" si="8"/>
        <v>28.599999999999998</v>
      </c>
      <c r="Q51" s="41">
        <f t="shared" si="9"/>
        <v>74.376623376623371</v>
      </c>
    </row>
    <row r="52" spans="1:17" ht="15.75">
      <c r="A52" s="33">
        <v>48</v>
      </c>
      <c r="B52" s="33">
        <v>141</v>
      </c>
      <c r="C52" s="34" t="s">
        <v>370</v>
      </c>
      <c r="D52" s="34" t="s">
        <v>74</v>
      </c>
      <c r="E52" s="35">
        <v>33336</v>
      </c>
      <c r="F52" s="33">
        <v>850</v>
      </c>
      <c r="G52" s="33">
        <v>646</v>
      </c>
      <c r="H52" s="36">
        <f t="shared" si="5"/>
        <v>22.8</v>
      </c>
      <c r="I52" s="34">
        <v>1100</v>
      </c>
      <c r="J52" s="34">
        <v>857</v>
      </c>
      <c r="K52" s="37">
        <f t="shared" si="6"/>
        <v>23.372727272727271</v>
      </c>
      <c r="L52" s="34">
        <v>800</v>
      </c>
      <c r="M52" s="33">
        <v>562</v>
      </c>
      <c r="N52" s="33"/>
      <c r="O52" s="33">
        <f t="shared" si="7"/>
        <v>562</v>
      </c>
      <c r="P52" s="33">
        <f t="shared" si="8"/>
        <v>28.1</v>
      </c>
      <c r="Q52" s="41">
        <f t="shared" si="9"/>
        <v>74.27272727272728</v>
      </c>
    </row>
    <row r="53" spans="1:17" ht="15.75">
      <c r="A53" s="33">
        <v>49</v>
      </c>
      <c r="B53" s="33">
        <v>349</v>
      </c>
      <c r="C53" s="34" t="s">
        <v>371</v>
      </c>
      <c r="D53" s="34" t="s">
        <v>388</v>
      </c>
      <c r="E53" s="35" t="s">
        <v>372</v>
      </c>
      <c r="F53" s="33">
        <v>1050</v>
      </c>
      <c r="G53" s="33">
        <v>745</v>
      </c>
      <c r="H53" s="36">
        <f t="shared" si="5"/>
        <v>21.285714285714288</v>
      </c>
      <c r="I53" s="34">
        <v>1100</v>
      </c>
      <c r="J53" s="34">
        <v>806</v>
      </c>
      <c r="K53" s="37">
        <f t="shared" si="6"/>
        <v>21.981818181818184</v>
      </c>
      <c r="L53" s="34">
        <v>800</v>
      </c>
      <c r="M53" s="33">
        <v>618</v>
      </c>
      <c r="N53" s="33"/>
      <c r="O53" s="33">
        <f t="shared" si="7"/>
        <v>618</v>
      </c>
      <c r="P53" s="33">
        <f t="shared" si="8"/>
        <v>30.9</v>
      </c>
      <c r="Q53" s="41">
        <f t="shared" si="9"/>
        <v>74.167532467532482</v>
      </c>
    </row>
    <row r="54" spans="1:17" ht="15.75">
      <c r="A54" s="33">
        <v>50</v>
      </c>
      <c r="B54" s="33">
        <v>206</v>
      </c>
      <c r="C54" s="34" t="s">
        <v>373</v>
      </c>
      <c r="D54" s="34" t="s">
        <v>374</v>
      </c>
      <c r="E54" s="35" t="s">
        <v>375</v>
      </c>
      <c r="F54" s="33">
        <v>1050</v>
      </c>
      <c r="G54" s="33">
        <v>860</v>
      </c>
      <c r="H54" s="36">
        <f t="shared" si="5"/>
        <v>24.571428571428569</v>
      </c>
      <c r="I54" s="34">
        <v>1100</v>
      </c>
      <c r="J54" s="34">
        <v>855</v>
      </c>
      <c r="K54" s="37">
        <f t="shared" si="6"/>
        <v>23.318181818181817</v>
      </c>
      <c r="L54" s="34">
        <v>800</v>
      </c>
      <c r="M54" s="33">
        <v>523</v>
      </c>
      <c r="N54" s="33"/>
      <c r="O54" s="33">
        <f t="shared" si="7"/>
        <v>523</v>
      </c>
      <c r="P54" s="33">
        <f t="shared" si="8"/>
        <v>26.150000000000002</v>
      </c>
      <c r="Q54" s="41">
        <f t="shared" si="9"/>
        <v>74.039610389610388</v>
      </c>
    </row>
    <row r="55" spans="1:17" ht="15.75">
      <c r="A55" s="33">
        <v>51</v>
      </c>
      <c r="B55" s="33">
        <v>222</v>
      </c>
      <c r="C55" s="34" t="s">
        <v>376</v>
      </c>
      <c r="D55" s="34" t="s">
        <v>377</v>
      </c>
      <c r="E55" s="35" t="s">
        <v>36</v>
      </c>
      <c r="F55" s="33">
        <v>850</v>
      </c>
      <c r="G55" s="33">
        <v>741</v>
      </c>
      <c r="H55" s="36">
        <f t="shared" si="5"/>
        <v>26.152941176470588</v>
      </c>
      <c r="I55" s="34">
        <v>1100</v>
      </c>
      <c r="J55" s="34">
        <v>886</v>
      </c>
      <c r="K55" s="37">
        <f t="shared" si="6"/>
        <v>24.163636363636364</v>
      </c>
      <c r="L55" s="34">
        <v>800</v>
      </c>
      <c r="M55" s="33">
        <v>474</v>
      </c>
      <c r="N55" s="33"/>
      <c r="O55" s="33">
        <f t="shared" si="7"/>
        <v>474</v>
      </c>
      <c r="P55" s="33">
        <f t="shared" si="8"/>
        <v>23.700000000000003</v>
      </c>
      <c r="Q55" s="41">
        <f t="shared" si="9"/>
        <v>74.016577540106951</v>
      </c>
    </row>
    <row r="56" spans="1:17" ht="15.75">
      <c r="A56" s="33">
        <v>52</v>
      </c>
      <c r="B56" s="33">
        <v>224</v>
      </c>
      <c r="C56" s="34" t="s">
        <v>378</v>
      </c>
      <c r="D56" s="34" t="s">
        <v>178</v>
      </c>
      <c r="E56" s="35">
        <v>34981</v>
      </c>
      <c r="F56" s="33">
        <v>1050</v>
      </c>
      <c r="G56" s="33">
        <v>740</v>
      </c>
      <c r="H56" s="36">
        <f t="shared" si="5"/>
        <v>21.142857142857146</v>
      </c>
      <c r="I56" s="34">
        <v>1100</v>
      </c>
      <c r="J56" s="34">
        <v>756</v>
      </c>
      <c r="K56" s="37">
        <f t="shared" si="6"/>
        <v>20.618181818181817</v>
      </c>
      <c r="L56" s="34">
        <v>800</v>
      </c>
      <c r="M56" s="33">
        <v>645</v>
      </c>
      <c r="N56" s="33"/>
      <c r="O56" s="33">
        <f t="shared" si="7"/>
        <v>645</v>
      </c>
      <c r="P56" s="33">
        <f t="shared" si="8"/>
        <v>32.25</v>
      </c>
      <c r="Q56" s="41">
        <f t="shared" si="9"/>
        <v>74.011038961038963</v>
      </c>
    </row>
    <row r="57" spans="1:17" ht="15.75">
      <c r="A57" s="33">
        <v>53</v>
      </c>
      <c r="B57" s="33">
        <v>299</v>
      </c>
      <c r="C57" s="34" t="s">
        <v>379</v>
      </c>
      <c r="D57" s="34" t="s">
        <v>387</v>
      </c>
      <c r="E57" s="35" t="s">
        <v>380</v>
      </c>
      <c r="F57" s="33">
        <v>1050</v>
      </c>
      <c r="G57" s="33">
        <v>918</v>
      </c>
      <c r="H57" s="36">
        <f t="shared" si="5"/>
        <v>26.228571428571431</v>
      </c>
      <c r="I57" s="34">
        <v>1100</v>
      </c>
      <c r="J57" s="34">
        <v>754</v>
      </c>
      <c r="K57" s="37">
        <f t="shared" si="6"/>
        <v>20.563636363636363</v>
      </c>
      <c r="L57" s="34">
        <v>800</v>
      </c>
      <c r="M57" s="39">
        <v>543</v>
      </c>
      <c r="N57" s="39"/>
      <c r="O57" s="33">
        <f t="shared" si="7"/>
        <v>543</v>
      </c>
      <c r="P57" s="33">
        <f t="shared" si="8"/>
        <v>27.15</v>
      </c>
      <c r="Q57" s="41">
        <f t="shared" si="9"/>
        <v>73.942207792207796</v>
      </c>
    </row>
    <row r="59" spans="1:17" ht="15.75">
      <c r="A59" s="9" t="s">
        <v>37</v>
      </c>
      <c r="B59" s="10" t="s">
        <v>38</v>
      </c>
      <c r="C59" s="10"/>
      <c r="D59" s="10"/>
      <c r="E59" s="10"/>
      <c r="F59" s="10"/>
      <c r="G59" s="10"/>
      <c r="H59" s="10"/>
    </row>
    <row r="60" spans="1:17">
      <c r="A60" s="10" t="s">
        <v>39</v>
      </c>
      <c r="B60" s="10"/>
      <c r="C60" s="10"/>
      <c r="D60" s="10"/>
      <c r="E60" s="10"/>
      <c r="F60" s="10"/>
      <c r="G60" s="10"/>
      <c r="H60" s="10"/>
    </row>
    <row r="61" spans="1:17" ht="15.75">
      <c r="A61" s="10" t="s">
        <v>382</v>
      </c>
      <c r="B61" s="10"/>
      <c r="C61" s="10"/>
      <c r="D61" s="10"/>
      <c r="E61" s="10"/>
      <c r="F61" s="10"/>
      <c r="G61" s="10"/>
      <c r="H61" s="10"/>
    </row>
    <row r="62" spans="1:17">
      <c r="A62" s="11">
        <v>2</v>
      </c>
      <c r="B62" s="10" t="s">
        <v>40</v>
      </c>
      <c r="C62" s="10"/>
      <c r="D62" s="10"/>
      <c r="E62" s="10"/>
      <c r="F62" s="10"/>
      <c r="G62" s="10"/>
      <c r="H62" s="10"/>
    </row>
    <row r="63" spans="1:17" ht="15.75">
      <c r="A63" s="12">
        <v>3</v>
      </c>
      <c r="B63" s="10" t="s">
        <v>41</v>
      </c>
      <c r="C63" s="10"/>
    </row>
    <row r="69" spans="1:13" ht="15.75">
      <c r="A69" s="13" t="s">
        <v>48</v>
      </c>
      <c r="B69" s="13"/>
      <c r="C69" s="9"/>
      <c r="E69" s="13" t="s">
        <v>42</v>
      </c>
      <c r="F69" s="14"/>
      <c r="M69" s="13" t="s">
        <v>383</v>
      </c>
    </row>
    <row r="70" spans="1:13" ht="15.75">
      <c r="A70" s="46" t="s">
        <v>43</v>
      </c>
      <c r="B70" s="46"/>
      <c r="C70" s="9"/>
      <c r="E70" s="15" t="s">
        <v>44</v>
      </c>
      <c r="F70" s="14"/>
      <c r="M70" s="15" t="s">
        <v>45</v>
      </c>
    </row>
    <row r="71" spans="1:13" ht="15.75">
      <c r="A71" s="15" t="s">
        <v>46</v>
      </c>
      <c r="B71" s="15"/>
      <c r="C71" s="9"/>
      <c r="E71" s="15" t="s">
        <v>47</v>
      </c>
      <c r="F71" s="14"/>
      <c r="M71" s="16" t="s">
        <v>47</v>
      </c>
    </row>
    <row r="72" spans="1:13" ht="15.75">
      <c r="A72" s="15" t="s">
        <v>47</v>
      </c>
      <c r="B72" s="15"/>
      <c r="C72" s="9"/>
      <c r="E72" s="15" t="s">
        <v>46</v>
      </c>
      <c r="F72" s="14"/>
      <c r="M72" s="15" t="s">
        <v>46</v>
      </c>
    </row>
  </sheetData>
  <mergeCells count="4">
    <mergeCell ref="B1:N1"/>
    <mergeCell ref="B2:O2"/>
    <mergeCell ref="B3:O3"/>
    <mergeCell ref="A70:B70"/>
  </mergeCells>
  <pageMargins left="0.81" right="0.21" top="0.75" bottom="0.75" header="0.28000000000000003" footer="0.3"/>
  <pageSetup paperSize="9" scale="7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04"/>
  <sheetViews>
    <sheetView topLeftCell="A94" workbookViewId="0">
      <selection activeCell="I13" sqref="I13"/>
    </sheetView>
  </sheetViews>
  <sheetFormatPr defaultRowHeight="15"/>
  <cols>
    <col min="1" max="1" width="5" customWidth="1"/>
    <col min="2" max="2" width="7.5703125" customWidth="1"/>
    <col min="3" max="3" width="26.28515625" customWidth="1"/>
    <col min="4" max="4" width="31.85546875" customWidth="1"/>
    <col min="5" max="5" width="11.7109375" customWidth="1"/>
    <col min="6" max="6" width="6.5703125" customWidth="1"/>
    <col min="7" max="7" width="7" customWidth="1"/>
    <col min="8" max="8" width="7.28515625" customWidth="1"/>
    <col min="9" max="9" width="6.7109375" customWidth="1"/>
    <col min="10" max="10" width="6.140625" customWidth="1"/>
    <col min="11" max="11" width="7.28515625" customWidth="1"/>
    <col min="12" max="12" width="7" customWidth="1"/>
    <col min="13" max="13" width="6.5703125" customWidth="1"/>
    <col min="14" max="14" width="6.140625" customWidth="1"/>
    <col min="15" max="15" width="8" customWidth="1"/>
    <col min="16" max="16" width="6.42578125" customWidth="1"/>
    <col min="17" max="17" width="6.7109375" customWidth="1"/>
  </cols>
  <sheetData>
    <row r="1" spans="1:17" ht="15.75">
      <c r="B1" s="47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8"/>
    </row>
    <row r="2" spans="1:17" ht="15.75">
      <c r="B2" s="47" t="s">
        <v>1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7" ht="15.75">
      <c r="B3" s="47" t="s">
        <v>275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7" s="28" customFormat="1" ht="12.75">
      <c r="A4" s="29" t="s">
        <v>267</v>
      </c>
      <c r="B4" s="1" t="s">
        <v>268</v>
      </c>
      <c r="C4" s="1" t="s">
        <v>269</v>
      </c>
      <c r="D4" s="1" t="s">
        <v>270</v>
      </c>
      <c r="E4" s="1" t="s">
        <v>271</v>
      </c>
      <c r="F4" s="1" t="s">
        <v>2</v>
      </c>
      <c r="G4" s="1" t="s">
        <v>10</v>
      </c>
      <c r="H4" s="1" t="s">
        <v>11</v>
      </c>
      <c r="I4" s="1" t="s">
        <v>272</v>
      </c>
      <c r="J4" s="1" t="s">
        <v>10</v>
      </c>
      <c r="K4" s="1" t="s">
        <v>11</v>
      </c>
      <c r="L4" s="1" t="s">
        <v>3</v>
      </c>
      <c r="M4" s="1" t="s">
        <v>10</v>
      </c>
      <c r="N4" s="1" t="s">
        <v>18</v>
      </c>
      <c r="O4" s="1" t="s">
        <v>273</v>
      </c>
      <c r="P4" s="1" t="s">
        <v>11</v>
      </c>
      <c r="Q4" s="1" t="s">
        <v>274</v>
      </c>
    </row>
    <row r="5" spans="1:17">
      <c r="A5" s="3">
        <v>1</v>
      </c>
      <c r="B5" s="3">
        <v>274</v>
      </c>
      <c r="C5" s="6" t="s">
        <v>49</v>
      </c>
      <c r="D5" s="6" t="s">
        <v>50</v>
      </c>
      <c r="E5" s="18">
        <v>33697</v>
      </c>
      <c r="F5" s="3">
        <v>1050</v>
      </c>
      <c r="G5" s="3">
        <v>831</v>
      </c>
      <c r="H5" s="19">
        <f t="shared" ref="H5:H68" si="0">G5/F5*30</f>
        <v>23.742857142857144</v>
      </c>
      <c r="I5" s="6">
        <v>1100</v>
      </c>
      <c r="J5" s="6">
        <v>839</v>
      </c>
      <c r="K5" s="20">
        <f t="shared" ref="K5:K68" si="1">J5/I5*30</f>
        <v>22.881818181818183</v>
      </c>
      <c r="L5" s="6">
        <v>800</v>
      </c>
      <c r="M5" s="3">
        <v>544</v>
      </c>
      <c r="N5" s="3"/>
      <c r="O5" s="6">
        <f t="shared" ref="O5:O68" si="2">M5+N5</f>
        <v>544</v>
      </c>
      <c r="P5" s="6">
        <f t="shared" ref="P5:P36" si="3">O5/L5*40</f>
        <v>27.200000000000003</v>
      </c>
      <c r="Q5" s="20">
        <f t="shared" ref="Q5:Q36" si="4">H5+K5+P5</f>
        <v>73.824675324675326</v>
      </c>
    </row>
    <row r="6" spans="1:17">
      <c r="A6" s="3">
        <v>2</v>
      </c>
      <c r="B6" s="3">
        <v>66</v>
      </c>
      <c r="C6" s="6" t="s">
        <v>51</v>
      </c>
      <c r="D6" s="6" t="s">
        <v>52</v>
      </c>
      <c r="E6" s="18" t="s">
        <v>53</v>
      </c>
      <c r="F6" s="3">
        <v>850</v>
      </c>
      <c r="G6" s="3">
        <v>700</v>
      </c>
      <c r="H6" s="19">
        <f t="shared" si="0"/>
        <v>24.705882352941174</v>
      </c>
      <c r="I6" s="6">
        <v>1100</v>
      </c>
      <c r="J6" s="6">
        <v>778</v>
      </c>
      <c r="K6" s="20">
        <f t="shared" si="1"/>
        <v>21.218181818181819</v>
      </c>
      <c r="L6" s="6">
        <v>800</v>
      </c>
      <c r="M6" s="3">
        <v>556</v>
      </c>
      <c r="N6" s="3"/>
      <c r="O6" s="6">
        <f t="shared" si="2"/>
        <v>556</v>
      </c>
      <c r="P6" s="6">
        <f t="shared" si="3"/>
        <v>27.799999999999997</v>
      </c>
      <c r="Q6" s="20">
        <f t="shared" si="4"/>
        <v>73.72406417112299</v>
      </c>
    </row>
    <row r="7" spans="1:17">
      <c r="A7" s="3">
        <v>3</v>
      </c>
      <c r="B7" s="3">
        <v>423</v>
      </c>
      <c r="C7" s="6" t="s">
        <v>54</v>
      </c>
      <c r="D7" s="6" t="s">
        <v>55</v>
      </c>
      <c r="E7" s="18" t="s">
        <v>56</v>
      </c>
      <c r="F7" s="3">
        <v>1050</v>
      </c>
      <c r="G7" s="3">
        <v>958</v>
      </c>
      <c r="H7" s="19">
        <f t="shared" si="0"/>
        <v>27.371428571428574</v>
      </c>
      <c r="I7" s="6">
        <v>1100</v>
      </c>
      <c r="J7" s="6">
        <v>659</v>
      </c>
      <c r="K7" s="20">
        <f t="shared" si="1"/>
        <v>17.972727272727273</v>
      </c>
      <c r="L7" s="6">
        <v>800</v>
      </c>
      <c r="M7" s="3">
        <v>567</v>
      </c>
      <c r="N7" s="3"/>
      <c r="O7" s="6">
        <f t="shared" si="2"/>
        <v>567</v>
      </c>
      <c r="P7" s="6">
        <f t="shared" si="3"/>
        <v>28.35</v>
      </c>
      <c r="Q7" s="20">
        <f t="shared" si="4"/>
        <v>73.694155844155858</v>
      </c>
    </row>
    <row r="8" spans="1:17">
      <c r="A8" s="3">
        <v>4</v>
      </c>
      <c r="B8" s="3">
        <v>243</v>
      </c>
      <c r="C8" s="21" t="s">
        <v>57</v>
      </c>
      <c r="D8" s="21" t="s">
        <v>35</v>
      </c>
      <c r="E8" s="18">
        <v>33980</v>
      </c>
      <c r="F8" s="3">
        <v>850</v>
      </c>
      <c r="G8" s="3">
        <v>735</v>
      </c>
      <c r="H8" s="19">
        <f t="shared" si="0"/>
        <v>25.941176470588236</v>
      </c>
      <c r="I8" s="6">
        <v>1100</v>
      </c>
      <c r="J8" s="6">
        <v>845</v>
      </c>
      <c r="K8" s="20">
        <f t="shared" si="1"/>
        <v>23.045454545454547</v>
      </c>
      <c r="L8" s="6">
        <v>800</v>
      </c>
      <c r="M8" s="3">
        <v>493</v>
      </c>
      <c r="N8" s="3"/>
      <c r="O8" s="6">
        <f t="shared" si="2"/>
        <v>493</v>
      </c>
      <c r="P8" s="6">
        <f t="shared" si="3"/>
        <v>24.65</v>
      </c>
      <c r="Q8" s="20">
        <f t="shared" si="4"/>
        <v>73.63663101604277</v>
      </c>
    </row>
    <row r="9" spans="1:17">
      <c r="A9" s="3">
        <v>5</v>
      </c>
      <c r="B9" s="3">
        <v>314</v>
      </c>
      <c r="C9" s="6" t="s">
        <v>58</v>
      </c>
      <c r="D9" s="6" t="s">
        <v>23</v>
      </c>
      <c r="E9" s="18" t="s">
        <v>25</v>
      </c>
      <c r="F9" s="3">
        <v>1050</v>
      </c>
      <c r="G9" s="3">
        <v>925</v>
      </c>
      <c r="H9" s="19">
        <f t="shared" si="0"/>
        <v>26.428571428571427</v>
      </c>
      <c r="I9" s="6">
        <v>1100</v>
      </c>
      <c r="J9" s="6">
        <v>747</v>
      </c>
      <c r="K9" s="20">
        <f t="shared" si="1"/>
        <v>20.372727272727271</v>
      </c>
      <c r="L9" s="6">
        <v>800</v>
      </c>
      <c r="M9" s="3">
        <v>535</v>
      </c>
      <c r="N9" s="3"/>
      <c r="O9" s="6">
        <f t="shared" si="2"/>
        <v>535</v>
      </c>
      <c r="P9" s="6">
        <f t="shared" si="3"/>
        <v>26.75</v>
      </c>
      <c r="Q9" s="20">
        <f t="shared" si="4"/>
        <v>73.551298701298691</v>
      </c>
    </row>
    <row r="10" spans="1:17">
      <c r="A10" s="3">
        <v>6</v>
      </c>
      <c r="B10" s="3">
        <v>8</v>
      </c>
      <c r="C10" s="6" t="s">
        <v>59</v>
      </c>
      <c r="D10" s="6" t="s">
        <v>60</v>
      </c>
      <c r="E10" s="18">
        <v>34307</v>
      </c>
      <c r="F10" s="3">
        <v>850</v>
      </c>
      <c r="G10" s="3">
        <v>622</v>
      </c>
      <c r="H10" s="19">
        <f t="shared" si="0"/>
        <v>21.952941176470588</v>
      </c>
      <c r="I10" s="6">
        <v>1100</v>
      </c>
      <c r="J10" s="6">
        <v>876</v>
      </c>
      <c r="K10" s="20">
        <f t="shared" si="1"/>
        <v>23.890909090909091</v>
      </c>
      <c r="L10" s="6">
        <v>800</v>
      </c>
      <c r="M10" s="3">
        <v>553</v>
      </c>
      <c r="N10" s="3"/>
      <c r="O10" s="6">
        <f t="shared" si="2"/>
        <v>553</v>
      </c>
      <c r="P10" s="6">
        <f t="shared" si="3"/>
        <v>27.650000000000002</v>
      </c>
      <c r="Q10" s="20">
        <f t="shared" si="4"/>
        <v>73.493850267379685</v>
      </c>
    </row>
    <row r="11" spans="1:17">
      <c r="A11" s="3">
        <v>7</v>
      </c>
      <c r="B11" s="3">
        <v>453</v>
      </c>
      <c r="C11" s="6" t="s">
        <v>61</v>
      </c>
      <c r="D11" s="6" t="s">
        <v>62</v>
      </c>
      <c r="E11" s="18">
        <v>34703</v>
      </c>
      <c r="F11" s="3">
        <v>1050</v>
      </c>
      <c r="G11" s="3">
        <v>821</v>
      </c>
      <c r="H11" s="19">
        <f t="shared" si="0"/>
        <v>23.457142857142856</v>
      </c>
      <c r="I11" s="6">
        <v>1100</v>
      </c>
      <c r="J11" s="6">
        <v>775</v>
      </c>
      <c r="K11" s="20">
        <f t="shared" si="1"/>
        <v>21.136363636363637</v>
      </c>
      <c r="L11" s="6">
        <v>800</v>
      </c>
      <c r="M11" s="3">
        <v>578</v>
      </c>
      <c r="N11" s="3"/>
      <c r="O11" s="6">
        <f t="shared" si="2"/>
        <v>578</v>
      </c>
      <c r="P11" s="6">
        <f t="shared" si="3"/>
        <v>28.900000000000002</v>
      </c>
      <c r="Q11" s="20">
        <f t="shared" si="4"/>
        <v>73.493506493506501</v>
      </c>
    </row>
    <row r="12" spans="1:17">
      <c r="A12" s="3">
        <v>8</v>
      </c>
      <c r="B12" s="3">
        <v>409</v>
      </c>
      <c r="C12" s="6" t="s">
        <v>63</v>
      </c>
      <c r="D12" s="6" t="s">
        <v>64</v>
      </c>
      <c r="E12" s="18">
        <v>33734</v>
      </c>
      <c r="F12" s="3">
        <v>850</v>
      </c>
      <c r="G12" s="3">
        <v>671</v>
      </c>
      <c r="H12" s="19">
        <f t="shared" si="0"/>
        <v>23.682352941176472</v>
      </c>
      <c r="I12" s="6">
        <v>1100</v>
      </c>
      <c r="J12" s="6">
        <v>816</v>
      </c>
      <c r="K12" s="20">
        <f t="shared" si="1"/>
        <v>22.254545454545454</v>
      </c>
      <c r="L12" s="6">
        <v>800</v>
      </c>
      <c r="M12" s="3">
        <v>551</v>
      </c>
      <c r="N12" s="3"/>
      <c r="O12" s="6">
        <f t="shared" si="2"/>
        <v>551</v>
      </c>
      <c r="P12" s="6">
        <f t="shared" si="3"/>
        <v>27.549999999999997</v>
      </c>
      <c r="Q12" s="20">
        <f t="shared" si="4"/>
        <v>73.486898395721923</v>
      </c>
    </row>
    <row r="13" spans="1:17">
      <c r="A13" s="3">
        <v>9</v>
      </c>
      <c r="B13" s="3">
        <v>358</v>
      </c>
      <c r="C13" s="6" t="s">
        <v>65</v>
      </c>
      <c r="D13" s="6" t="s">
        <v>66</v>
      </c>
      <c r="E13" s="18">
        <v>33604</v>
      </c>
      <c r="F13" s="3">
        <v>1050</v>
      </c>
      <c r="G13" s="3">
        <v>838</v>
      </c>
      <c r="H13" s="19">
        <f t="shared" si="0"/>
        <v>23.942857142857143</v>
      </c>
      <c r="I13" s="6">
        <v>1100</v>
      </c>
      <c r="J13" s="6">
        <v>841</v>
      </c>
      <c r="K13" s="20">
        <f t="shared" si="1"/>
        <v>22.936363636363637</v>
      </c>
      <c r="L13" s="6">
        <v>800</v>
      </c>
      <c r="M13" s="3">
        <v>532</v>
      </c>
      <c r="N13" s="3"/>
      <c r="O13" s="6">
        <f t="shared" si="2"/>
        <v>532</v>
      </c>
      <c r="P13" s="6">
        <f t="shared" si="3"/>
        <v>26.6</v>
      </c>
      <c r="Q13" s="20">
        <f t="shared" si="4"/>
        <v>73.479220779220782</v>
      </c>
    </row>
    <row r="14" spans="1:17">
      <c r="A14" s="3">
        <v>10</v>
      </c>
      <c r="B14" s="3">
        <v>130</v>
      </c>
      <c r="C14" s="6" t="s">
        <v>67</v>
      </c>
      <c r="D14" s="6" t="s">
        <v>15</v>
      </c>
      <c r="E14" s="18">
        <v>33514</v>
      </c>
      <c r="F14" s="3">
        <v>1050</v>
      </c>
      <c r="G14" s="3">
        <v>899</v>
      </c>
      <c r="H14" s="19">
        <f t="shared" si="0"/>
        <v>25.685714285714283</v>
      </c>
      <c r="I14" s="6">
        <v>1100</v>
      </c>
      <c r="J14" s="6">
        <v>851</v>
      </c>
      <c r="K14" s="20">
        <f t="shared" si="1"/>
        <v>23.209090909090911</v>
      </c>
      <c r="L14" s="6">
        <v>800</v>
      </c>
      <c r="M14" s="3">
        <v>491</v>
      </c>
      <c r="N14" s="3"/>
      <c r="O14" s="6">
        <f t="shared" si="2"/>
        <v>491</v>
      </c>
      <c r="P14" s="6">
        <f t="shared" si="3"/>
        <v>24.55</v>
      </c>
      <c r="Q14" s="20">
        <f t="shared" si="4"/>
        <v>73.444805194805198</v>
      </c>
    </row>
    <row r="15" spans="1:17">
      <c r="A15" s="3">
        <v>11</v>
      </c>
      <c r="B15" s="3">
        <v>215</v>
      </c>
      <c r="C15" s="22" t="s">
        <v>68</v>
      </c>
      <c r="D15" s="22" t="s">
        <v>69</v>
      </c>
      <c r="E15" s="23">
        <v>33727</v>
      </c>
      <c r="F15" s="3">
        <v>850</v>
      </c>
      <c r="G15" s="3">
        <v>745</v>
      </c>
      <c r="H15" s="19">
        <f t="shared" si="0"/>
        <v>26.294117647058822</v>
      </c>
      <c r="I15" s="6">
        <v>1100</v>
      </c>
      <c r="J15" s="6">
        <v>843</v>
      </c>
      <c r="K15" s="20">
        <f t="shared" si="1"/>
        <v>22.990909090909092</v>
      </c>
      <c r="L15" s="6">
        <v>800</v>
      </c>
      <c r="M15" s="3">
        <v>483</v>
      </c>
      <c r="N15" s="3"/>
      <c r="O15" s="6">
        <f t="shared" si="2"/>
        <v>483</v>
      </c>
      <c r="P15" s="6">
        <f t="shared" si="3"/>
        <v>24.15</v>
      </c>
      <c r="Q15" s="20">
        <f t="shared" si="4"/>
        <v>73.435026737967917</v>
      </c>
    </row>
    <row r="16" spans="1:17">
      <c r="A16" s="3">
        <v>12</v>
      </c>
      <c r="B16" s="3">
        <v>254</v>
      </c>
      <c r="C16" s="6" t="s">
        <v>70</v>
      </c>
      <c r="D16" s="6" t="s">
        <v>71</v>
      </c>
      <c r="E16" s="18" t="s">
        <v>72</v>
      </c>
      <c r="F16" s="3">
        <v>1050</v>
      </c>
      <c r="G16" s="3">
        <v>775</v>
      </c>
      <c r="H16" s="19">
        <f t="shared" si="0"/>
        <v>22.142857142857146</v>
      </c>
      <c r="I16" s="6">
        <v>1100</v>
      </c>
      <c r="J16" s="6">
        <v>832</v>
      </c>
      <c r="K16" s="20">
        <f t="shared" si="1"/>
        <v>22.690909090909091</v>
      </c>
      <c r="L16" s="6">
        <v>800</v>
      </c>
      <c r="M16" s="3">
        <v>571</v>
      </c>
      <c r="N16" s="3"/>
      <c r="O16" s="6">
        <f t="shared" si="2"/>
        <v>571</v>
      </c>
      <c r="P16" s="6">
        <f t="shared" si="3"/>
        <v>28.55</v>
      </c>
      <c r="Q16" s="20">
        <f t="shared" si="4"/>
        <v>73.383766233766238</v>
      </c>
    </row>
    <row r="17" spans="1:17">
      <c r="A17" s="3">
        <v>13</v>
      </c>
      <c r="B17" s="4">
        <v>491</v>
      </c>
      <c r="C17" s="5" t="s">
        <v>73</v>
      </c>
      <c r="D17" s="5" t="s">
        <v>74</v>
      </c>
      <c r="E17" s="18">
        <v>34395</v>
      </c>
      <c r="F17" s="3">
        <v>1050</v>
      </c>
      <c r="G17" s="3">
        <v>860</v>
      </c>
      <c r="H17" s="19">
        <f t="shared" si="0"/>
        <v>24.571428571428569</v>
      </c>
      <c r="I17" s="6">
        <v>1100</v>
      </c>
      <c r="J17" s="6">
        <v>799</v>
      </c>
      <c r="K17" s="20">
        <f t="shared" si="1"/>
        <v>21.790909090909089</v>
      </c>
      <c r="L17" s="6">
        <v>800</v>
      </c>
      <c r="M17" s="3">
        <v>540</v>
      </c>
      <c r="N17" s="3"/>
      <c r="O17" s="6">
        <f t="shared" si="2"/>
        <v>540</v>
      </c>
      <c r="P17" s="6">
        <f t="shared" si="3"/>
        <v>27</v>
      </c>
      <c r="Q17" s="20">
        <f t="shared" si="4"/>
        <v>73.362337662337666</v>
      </c>
    </row>
    <row r="18" spans="1:17">
      <c r="A18" s="3">
        <v>14</v>
      </c>
      <c r="B18" s="3">
        <v>237</v>
      </c>
      <c r="C18" s="22" t="s">
        <v>75</v>
      </c>
      <c r="D18" s="22" t="s">
        <v>76</v>
      </c>
      <c r="E18" s="23" t="s">
        <v>77</v>
      </c>
      <c r="F18" s="3">
        <v>850</v>
      </c>
      <c r="G18" s="3">
        <v>684</v>
      </c>
      <c r="H18" s="19">
        <f t="shared" si="0"/>
        <v>24.141176470588235</v>
      </c>
      <c r="I18" s="6">
        <v>1100</v>
      </c>
      <c r="J18" s="6">
        <v>765</v>
      </c>
      <c r="K18" s="20">
        <f t="shared" si="1"/>
        <v>20.863636363636363</v>
      </c>
      <c r="L18" s="6">
        <v>800</v>
      </c>
      <c r="M18" s="3">
        <v>566</v>
      </c>
      <c r="N18" s="3"/>
      <c r="O18" s="6">
        <f t="shared" si="2"/>
        <v>566</v>
      </c>
      <c r="P18" s="6">
        <f t="shared" si="3"/>
        <v>28.3</v>
      </c>
      <c r="Q18" s="20">
        <f t="shared" si="4"/>
        <v>73.304812834224592</v>
      </c>
    </row>
    <row r="19" spans="1:17">
      <c r="A19" s="3">
        <v>15</v>
      </c>
      <c r="B19" s="3">
        <v>382</v>
      </c>
      <c r="C19" s="6" t="s">
        <v>78</v>
      </c>
      <c r="D19" s="6" t="s">
        <v>79</v>
      </c>
      <c r="E19" s="18" t="s">
        <v>80</v>
      </c>
      <c r="F19" s="3">
        <v>1050</v>
      </c>
      <c r="G19" s="3">
        <v>833</v>
      </c>
      <c r="H19" s="19">
        <f t="shared" si="0"/>
        <v>23.8</v>
      </c>
      <c r="I19" s="6">
        <v>1100</v>
      </c>
      <c r="J19" s="6">
        <v>850</v>
      </c>
      <c r="K19" s="20">
        <f t="shared" si="1"/>
        <v>23.18181818181818</v>
      </c>
      <c r="L19" s="6">
        <v>800</v>
      </c>
      <c r="M19" s="3">
        <v>526</v>
      </c>
      <c r="N19" s="3"/>
      <c r="O19" s="6">
        <f t="shared" si="2"/>
        <v>526</v>
      </c>
      <c r="P19" s="6">
        <f t="shared" si="3"/>
        <v>26.299999999999997</v>
      </c>
      <c r="Q19" s="20">
        <f t="shared" si="4"/>
        <v>73.281818181818181</v>
      </c>
    </row>
    <row r="20" spans="1:17">
      <c r="A20" s="3">
        <v>16</v>
      </c>
      <c r="B20" s="3">
        <v>364</v>
      </c>
      <c r="C20" s="6" t="s">
        <v>81</v>
      </c>
      <c r="D20" s="6" t="s">
        <v>28</v>
      </c>
      <c r="E20" s="18" t="s">
        <v>82</v>
      </c>
      <c r="F20" s="3">
        <v>850</v>
      </c>
      <c r="G20" s="3">
        <v>686</v>
      </c>
      <c r="H20" s="19">
        <f t="shared" si="0"/>
        <v>24.211764705882352</v>
      </c>
      <c r="I20" s="6">
        <v>1100</v>
      </c>
      <c r="J20" s="6">
        <v>861</v>
      </c>
      <c r="K20" s="20">
        <f t="shared" si="1"/>
        <v>23.481818181818181</v>
      </c>
      <c r="L20" s="6">
        <v>800</v>
      </c>
      <c r="M20" s="3">
        <v>509</v>
      </c>
      <c r="N20" s="3"/>
      <c r="O20" s="6">
        <f t="shared" si="2"/>
        <v>509</v>
      </c>
      <c r="P20" s="6">
        <f t="shared" si="3"/>
        <v>25.45</v>
      </c>
      <c r="Q20" s="20">
        <f t="shared" si="4"/>
        <v>73.143582887700532</v>
      </c>
    </row>
    <row r="21" spans="1:17">
      <c r="A21" s="3">
        <v>17</v>
      </c>
      <c r="B21" s="3">
        <v>251</v>
      </c>
      <c r="C21" s="6" t="s">
        <v>83</v>
      </c>
      <c r="D21" s="6" t="s">
        <v>84</v>
      </c>
      <c r="E21" s="18">
        <v>33612</v>
      </c>
      <c r="F21" s="3">
        <v>850</v>
      </c>
      <c r="G21" s="3">
        <v>669</v>
      </c>
      <c r="H21" s="19">
        <f t="shared" si="0"/>
        <v>23.611764705882354</v>
      </c>
      <c r="I21" s="6">
        <v>1100</v>
      </c>
      <c r="J21" s="6">
        <v>837</v>
      </c>
      <c r="K21" s="20">
        <f t="shared" si="1"/>
        <v>22.827272727272724</v>
      </c>
      <c r="L21" s="6">
        <v>800</v>
      </c>
      <c r="M21" s="3">
        <v>533</v>
      </c>
      <c r="N21" s="3"/>
      <c r="O21" s="6">
        <f t="shared" si="2"/>
        <v>533</v>
      </c>
      <c r="P21" s="6">
        <f t="shared" si="3"/>
        <v>26.65</v>
      </c>
      <c r="Q21" s="20">
        <f t="shared" si="4"/>
        <v>73.089037433155084</v>
      </c>
    </row>
    <row r="22" spans="1:17">
      <c r="A22" s="3">
        <v>18</v>
      </c>
      <c r="B22" s="3">
        <v>301</v>
      </c>
      <c r="C22" s="22" t="s">
        <v>85</v>
      </c>
      <c r="D22" s="22" t="s">
        <v>86</v>
      </c>
      <c r="E22" s="23" t="s">
        <v>87</v>
      </c>
      <c r="F22" s="3">
        <v>850</v>
      </c>
      <c r="G22" s="3">
        <v>683</v>
      </c>
      <c r="H22" s="19">
        <f t="shared" si="0"/>
        <v>24.10588235294118</v>
      </c>
      <c r="I22" s="6">
        <v>1100</v>
      </c>
      <c r="J22" s="6">
        <v>749</v>
      </c>
      <c r="K22" s="20">
        <f t="shared" si="1"/>
        <v>20.427272727272726</v>
      </c>
      <c r="L22" s="6">
        <v>800</v>
      </c>
      <c r="M22" s="3">
        <v>569</v>
      </c>
      <c r="N22" s="3"/>
      <c r="O22" s="6">
        <f t="shared" si="2"/>
        <v>569</v>
      </c>
      <c r="P22" s="6">
        <f t="shared" si="3"/>
        <v>28.450000000000003</v>
      </c>
      <c r="Q22" s="20">
        <f t="shared" si="4"/>
        <v>72.983155080213905</v>
      </c>
    </row>
    <row r="23" spans="1:17">
      <c r="A23" s="3">
        <v>19</v>
      </c>
      <c r="B23" s="3">
        <v>222</v>
      </c>
      <c r="C23" s="6" t="s">
        <v>88</v>
      </c>
      <c r="D23" s="6" t="s">
        <v>89</v>
      </c>
      <c r="E23" s="18">
        <v>34372</v>
      </c>
      <c r="F23" s="3">
        <v>850</v>
      </c>
      <c r="G23" s="3">
        <v>658</v>
      </c>
      <c r="H23" s="19">
        <f t="shared" si="0"/>
        <v>23.223529411764709</v>
      </c>
      <c r="I23" s="6">
        <v>1100</v>
      </c>
      <c r="J23" s="6">
        <v>730</v>
      </c>
      <c r="K23" s="20">
        <f t="shared" si="1"/>
        <v>19.90909090909091</v>
      </c>
      <c r="L23" s="6">
        <v>800</v>
      </c>
      <c r="M23" s="3">
        <v>597</v>
      </c>
      <c r="N23" s="3"/>
      <c r="O23" s="6">
        <f t="shared" si="2"/>
        <v>597</v>
      </c>
      <c r="P23" s="6">
        <f t="shared" si="3"/>
        <v>29.849999999999998</v>
      </c>
      <c r="Q23" s="20">
        <f t="shared" si="4"/>
        <v>72.982620320855617</v>
      </c>
    </row>
    <row r="24" spans="1:17">
      <c r="A24" s="3">
        <v>20</v>
      </c>
      <c r="B24" s="3">
        <v>332</v>
      </c>
      <c r="C24" s="22" t="s">
        <v>90</v>
      </c>
      <c r="D24" s="6" t="s">
        <v>91</v>
      </c>
      <c r="E24" s="18" t="s">
        <v>92</v>
      </c>
      <c r="F24" s="3">
        <v>850</v>
      </c>
      <c r="G24" s="3">
        <v>697</v>
      </c>
      <c r="H24" s="19">
        <f t="shared" si="0"/>
        <v>24.599999999999998</v>
      </c>
      <c r="I24" s="6">
        <v>1100</v>
      </c>
      <c r="J24" s="6">
        <v>762</v>
      </c>
      <c r="K24" s="20">
        <f t="shared" si="1"/>
        <v>20.781818181818181</v>
      </c>
      <c r="L24" s="6">
        <v>800</v>
      </c>
      <c r="M24" s="3">
        <v>552</v>
      </c>
      <c r="N24" s="3"/>
      <c r="O24" s="6">
        <f t="shared" si="2"/>
        <v>552</v>
      </c>
      <c r="P24" s="6">
        <f t="shared" si="3"/>
        <v>27.599999999999998</v>
      </c>
      <c r="Q24" s="20">
        <f t="shared" si="4"/>
        <v>72.98181818181817</v>
      </c>
    </row>
    <row r="25" spans="1:17">
      <c r="A25" s="3">
        <v>21</v>
      </c>
      <c r="B25" s="3">
        <v>119</v>
      </c>
      <c r="C25" s="6" t="s">
        <v>93</v>
      </c>
      <c r="D25" s="6" t="s">
        <v>94</v>
      </c>
      <c r="E25" s="18">
        <v>34609</v>
      </c>
      <c r="F25" s="3">
        <v>1050</v>
      </c>
      <c r="G25" s="3">
        <v>867</v>
      </c>
      <c r="H25" s="19">
        <f t="shared" si="0"/>
        <v>24.771428571428572</v>
      </c>
      <c r="I25" s="6">
        <v>1100</v>
      </c>
      <c r="J25" s="6">
        <v>738</v>
      </c>
      <c r="K25" s="20">
        <f t="shared" si="1"/>
        <v>20.127272727272725</v>
      </c>
      <c r="L25" s="6">
        <v>800</v>
      </c>
      <c r="M25" s="3">
        <v>559</v>
      </c>
      <c r="N25" s="3"/>
      <c r="O25" s="6">
        <f t="shared" si="2"/>
        <v>559</v>
      </c>
      <c r="P25" s="6">
        <f t="shared" si="3"/>
        <v>27.95</v>
      </c>
      <c r="Q25" s="20">
        <f t="shared" si="4"/>
        <v>72.8487012987013</v>
      </c>
    </row>
    <row r="26" spans="1:17">
      <c r="A26" s="3">
        <v>22</v>
      </c>
      <c r="B26" s="3">
        <v>311</v>
      </c>
      <c r="C26" s="22" t="s">
        <v>95</v>
      </c>
      <c r="D26" s="6" t="s">
        <v>96</v>
      </c>
      <c r="E26" s="3" t="s">
        <v>31</v>
      </c>
      <c r="F26" s="3">
        <v>1050</v>
      </c>
      <c r="G26" s="3">
        <v>738</v>
      </c>
      <c r="H26" s="19">
        <f t="shared" si="0"/>
        <v>21.085714285714285</v>
      </c>
      <c r="I26" s="6">
        <v>1100</v>
      </c>
      <c r="J26" s="6">
        <v>847</v>
      </c>
      <c r="K26" s="20">
        <f t="shared" si="1"/>
        <v>23.1</v>
      </c>
      <c r="L26" s="6">
        <v>800</v>
      </c>
      <c r="M26" s="3">
        <v>573</v>
      </c>
      <c r="N26" s="3"/>
      <c r="O26" s="6">
        <f t="shared" si="2"/>
        <v>573</v>
      </c>
      <c r="P26" s="6">
        <f t="shared" si="3"/>
        <v>28.650000000000002</v>
      </c>
      <c r="Q26" s="20">
        <f t="shared" si="4"/>
        <v>72.835714285714289</v>
      </c>
    </row>
    <row r="27" spans="1:17">
      <c r="A27" s="3">
        <v>23</v>
      </c>
      <c r="B27" s="3">
        <v>411</v>
      </c>
      <c r="C27" s="5" t="s">
        <v>97</v>
      </c>
      <c r="D27" s="5" t="s">
        <v>98</v>
      </c>
      <c r="E27" s="18">
        <v>33582</v>
      </c>
      <c r="F27" s="3">
        <v>850</v>
      </c>
      <c r="G27" s="3">
        <v>678</v>
      </c>
      <c r="H27" s="19">
        <f t="shared" si="0"/>
        <v>23.929411764705883</v>
      </c>
      <c r="I27" s="6">
        <v>1100</v>
      </c>
      <c r="J27" s="6">
        <v>852</v>
      </c>
      <c r="K27" s="20">
        <f t="shared" si="1"/>
        <v>23.236363636363635</v>
      </c>
      <c r="L27" s="6">
        <v>800</v>
      </c>
      <c r="M27" s="4">
        <v>513</v>
      </c>
      <c r="N27" s="4"/>
      <c r="O27" s="6">
        <f t="shared" si="2"/>
        <v>513</v>
      </c>
      <c r="P27" s="6">
        <f t="shared" si="3"/>
        <v>25.65</v>
      </c>
      <c r="Q27" s="20">
        <f t="shared" si="4"/>
        <v>72.815775401069516</v>
      </c>
    </row>
    <row r="28" spans="1:17">
      <c r="A28" s="3">
        <v>24</v>
      </c>
      <c r="B28" s="4">
        <v>189</v>
      </c>
      <c r="C28" s="5" t="s">
        <v>99</v>
      </c>
      <c r="D28" s="5" t="s">
        <v>100</v>
      </c>
      <c r="E28" s="24">
        <v>34035</v>
      </c>
      <c r="F28" s="3">
        <v>1050</v>
      </c>
      <c r="G28" s="3">
        <v>847</v>
      </c>
      <c r="H28" s="19">
        <f t="shared" si="0"/>
        <v>24.2</v>
      </c>
      <c r="I28" s="6">
        <v>3350</v>
      </c>
      <c r="J28" s="6">
        <v>2491</v>
      </c>
      <c r="K28" s="20">
        <f t="shared" si="1"/>
        <v>22.307462686567163</v>
      </c>
      <c r="L28" s="6">
        <v>800</v>
      </c>
      <c r="M28" s="4">
        <v>525</v>
      </c>
      <c r="N28" s="4"/>
      <c r="O28" s="6">
        <f t="shared" si="2"/>
        <v>525</v>
      </c>
      <c r="P28" s="6">
        <f t="shared" si="3"/>
        <v>26.25</v>
      </c>
      <c r="Q28" s="20">
        <f t="shared" si="4"/>
        <v>72.757462686567166</v>
      </c>
    </row>
    <row r="29" spans="1:17">
      <c r="A29" s="3">
        <v>25</v>
      </c>
      <c r="B29" s="3">
        <v>395</v>
      </c>
      <c r="C29" s="6" t="s">
        <v>101</v>
      </c>
      <c r="D29" s="6" t="s">
        <v>102</v>
      </c>
      <c r="E29" s="18">
        <v>33910</v>
      </c>
      <c r="F29" s="3">
        <v>850</v>
      </c>
      <c r="G29" s="3">
        <v>665</v>
      </c>
      <c r="H29" s="19">
        <f t="shared" si="0"/>
        <v>23.470588235294116</v>
      </c>
      <c r="I29" s="6">
        <v>3550</v>
      </c>
      <c r="J29" s="6">
        <v>2559</v>
      </c>
      <c r="K29" s="20">
        <f t="shared" si="1"/>
        <v>21.625352112676055</v>
      </c>
      <c r="L29" s="6">
        <v>800</v>
      </c>
      <c r="M29" s="3">
        <v>552</v>
      </c>
      <c r="N29" s="3"/>
      <c r="O29" s="6">
        <f t="shared" si="2"/>
        <v>552</v>
      </c>
      <c r="P29" s="6">
        <f t="shared" si="3"/>
        <v>27.599999999999998</v>
      </c>
      <c r="Q29" s="20">
        <f t="shared" si="4"/>
        <v>72.695940347970165</v>
      </c>
    </row>
    <row r="30" spans="1:17">
      <c r="A30" s="3">
        <v>26</v>
      </c>
      <c r="B30" s="3">
        <v>73</v>
      </c>
      <c r="C30" s="6" t="s">
        <v>103</v>
      </c>
      <c r="D30" s="6" t="s">
        <v>104</v>
      </c>
      <c r="E30" s="18" t="s">
        <v>105</v>
      </c>
      <c r="F30" s="3">
        <v>1050</v>
      </c>
      <c r="G30" s="3">
        <v>794</v>
      </c>
      <c r="H30" s="19">
        <f t="shared" si="0"/>
        <v>22.685714285714287</v>
      </c>
      <c r="I30" s="6">
        <v>1100</v>
      </c>
      <c r="J30" s="6">
        <v>855</v>
      </c>
      <c r="K30" s="20">
        <f t="shared" si="1"/>
        <v>23.318181818181817</v>
      </c>
      <c r="L30" s="6">
        <v>800</v>
      </c>
      <c r="M30" s="3">
        <v>533</v>
      </c>
      <c r="N30" s="3"/>
      <c r="O30" s="6">
        <f t="shared" si="2"/>
        <v>533</v>
      </c>
      <c r="P30" s="6">
        <f t="shared" si="3"/>
        <v>26.65</v>
      </c>
      <c r="Q30" s="20">
        <f t="shared" si="4"/>
        <v>72.653896103896102</v>
      </c>
    </row>
    <row r="31" spans="1:17">
      <c r="A31" s="3">
        <v>27</v>
      </c>
      <c r="B31" s="3">
        <v>161</v>
      </c>
      <c r="C31" s="6" t="s">
        <v>106</v>
      </c>
      <c r="D31" s="6" t="s">
        <v>107</v>
      </c>
      <c r="E31" s="18" t="s">
        <v>108</v>
      </c>
      <c r="F31" s="3">
        <v>1050</v>
      </c>
      <c r="G31" s="3">
        <v>750</v>
      </c>
      <c r="H31" s="19">
        <f t="shared" si="0"/>
        <v>21.428571428571431</v>
      </c>
      <c r="I31" s="6">
        <v>1100</v>
      </c>
      <c r="J31" s="6">
        <v>847</v>
      </c>
      <c r="K31" s="20">
        <f t="shared" si="1"/>
        <v>23.1</v>
      </c>
      <c r="L31" s="6">
        <v>800</v>
      </c>
      <c r="M31" s="3">
        <v>561</v>
      </c>
      <c r="N31" s="3"/>
      <c r="O31" s="6">
        <f t="shared" si="2"/>
        <v>561</v>
      </c>
      <c r="P31" s="6">
        <f t="shared" si="3"/>
        <v>28.05</v>
      </c>
      <c r="Q31" s="20">
        <f t="shared" si="4"/>
        <v>72.578571428571436</v>
      </c>
    </row>
    <row r="32" spans="1:17">
      <c r="A32" s="3">
        <v>28</v>
      </c>
      <c r="B32" s="3">
        <v>123</v>
      </c>
      <c r="C32" s="6" t="s">
        <v>109</v>
      </c>
      <c r="D32" s="6" t="s">
        <v>110</v>
      </c>
      <c r="E32" s="18">
        <v>34123</v>
      </c>
      <c r="F32" s="3">
        <v>1050</v>
      </c>
      <c r="G32" s="3">
        <v>821</v>
      </c>
      <c r="H32" s="19">
        <f t="shared" si="0"/>
        <v>23.457142857142856</v>
      </c>
      <c r="I32" s="6">
        <v>1100</v>
      </c>
      <c r="J32" s="6">
        <v>830</v>
      </c>
      <c r="K32" s="20">
        <f t="shared" si="1"/>
        <v>22.636363636363637</v>
      </c>
      <c r="L32" s="6">
        <v>800</v>
      </c>
      <c r="M32" s="3">
        <v>527</v>
      </c>
      <c r="N32" s="3"/>
      <c r="O32" s="6">
        <f t="shared" si="2"/>
        <v>527</v>
      </c>
      <c r="P32" s="6">
        <f t="shared" si="3"/>
        <v>26.349999999999998</v>
      </c>
      <c r="Q32" s="20">
        <f t="shared" si="4"/>
        <v>72.44350649350649</v>
      </c>
    </row>
    <row r="33" spans="1:17">
      <c r="A33" s="3">
        <v>29</v>
      </c>
      <c r="B33" s="3">
        <v>465</v>
      </c>
      <c r="C33" s="6" t="s">
        <v>111</v>
      </c>
      <c r="D33" s="6" t="s">
        <v>112</v>
      </c>
      <c r="E33" s="18">
        <v>33609</v>
      </c>
      <c r="F33" s="3">
        <v>1050</v>
      </c>
      <c r="G33" s="3">
        <v>790</v>
      </c>
      <c r="H33" s="19">
        <f t="shared" si="0"/>
        <v>22.571428571428569</v>
      </c>
      <c r="I33" s="6">
        <v>1100</v>
      </c>
      <c r="J33" s="6">
        <v>818</v>
      </c>
      <c r="K33" s="20">
        <f t="shared" si="1"/>
        <v>22.309090909090909</v>
      </c>
      <c r="L33" s="6">
        <v>800</v>
      </c>
      <c r="M33" s="3">
        <v>549</v>
      </c>
      <c r="N33" s="3"/>
      <c r="O33" s="6">
        <f t="shared" si="2"/>
        <v>549</v>
      </c>
      <c r="P33" s="6">
        <f t="shared" si="3"/>
        <v>27.450000000000003</v>
      </c>
      <c r="Q33" s="20">
        <f t="shared" si="4"/>
        <v>72.330519480519484</v>
      </c>
    </row>
    <row r="34" spans="1:17">
      <c r="A34" s="3">
        <v>30</v>
      </c>
      <c r="B34" s="3">
        <v>284</v>
      </c>
      <c r="C34" s="5" t="s">
        <v>113</v>
      </c>
      <c r="D34" s="5" t="s">
        <v>114</v>
      </c>
      <c r="E34" s="18">
        <v>34435</v>
      </c>
      <c r="F34" s="3">
        <v>1050</v>
      </c>
      <c r="G34" s="3">
        <v>880</v>
      </c>
      <c r="H34" s="19">
        <f t="shared" si="0"/>
        <v>25.142857142857142</v>
      </c>
      <c r="I34" s="6">
        <v>1100</v>
      </c>
      <c r="J34" s="6">
        <v>737</v>
      </c>
      <c r="K34" s="20">
        <f t="shared" si="1"/>
        <v>20.100000000000001</v>
      </c>
      <c r="L34" s="6">
        <v>800</v>
      </c>
      <c r="M34" s="3">
        <v>540</v>
      </c>
      <c r="N34" s="3"/>
      <c r="O34" s="6">
        <f t="shared" si="2"/>
        <v>540</v>
      </c>
      <c r="P34" s="6">
        <f t="shared" si="3"/>
        <v>27</v>
      </c>
      <c r="Q34" s="20">
        <f t="shared" si="4"/>
        <v>72.242857142857147</v>
      </c>
    </row>
    <row r="35" spans="1:17">
      <c r="A35" s="3">
        <v>31</v>
      </c>
      <c r="B35" s="3">
        <v>85</v>
      </c>
      <c r="C35" s="6" t="s">
        <v>115</v>
      </c>
      <c r="D35" s="6" t="s">
        <v>116</v>
      </c>
      <c r="E35" s="18" t="s">
        <v>117</v>
      </c>
      <c r="F35" s="3">
        <v>850</v>
      </c>
      <c r="G35" s="3">
        <v>638</v>
      </c>
      <c r="H35" s="19">
        <f t="shared" si="0"/>
        <v>22.517647058823531</v>
      </c>
      <c r="I35" s="6">
        <v>1100</v>
      </c>
      <c r="J35" s="6">
        <v>824</v>
      </c>
      <c r="K35" s="20">
        <f t="shared" si="1"/>
        <v>22.472727272727273</v>
      </c>
      <c r="L35" s="6">
        <v>800</v>
      </c>
      <c r="M35" s="3">
        <v>545</v>
      </c>
      <c r="N35" s="3"/>
      <c r="O35" s="6">
        <f t="shared" si="2"/>
        <v>545</v>
      </c>
      <c r="P35" s="6">
        <f t="shared" si="3"/>
        <v>27.25</v>
      </c>
      <c r="Q35" s="20">
        <f t="shared" si="4"/>
        <v>72.240374331550811</v>
      </c>
    </row>
    <row r="36" spans="1:17">
      <c r="A36" s="3">
        <v>32</v>
      </c>
      <c r="B36" s="3">
        <v>481</v>
      </c>
      <c r="C36" s="6" t="s">
        <v>118</v>
      </c>
      <c r="D36" s="6" t="s">
        <v>119</v>
      </c>
      <c r="E36" s="18" t="s">
        <v>120</v>
      </c>
      <c r="F36" s="3">
        <v>850</v>
      </c>
      <c r="G36" s="3">
        <v>571</v>
      </c>
      <c r="H36" s="19">
        <f t="shared" si="0"/>
        <v>20.152941176470588</v>
      </c>
      <c r="I36" s="6">
        <v>1100</v>
      </c>
      <c r="J36" s="6">
        <v>854</v>
      </c>
      <c r="K36" s="20">
        <f t="shared" si="1"/>
        <v>23.290909090909089</v>
      </c>
      <c r="L36" s="6">
        <v>800</v>
      </c>
      <c r="M36" s="3">
        <v>574</v>
      </c>
      <c r="N36" s="3"/>
      <c r="O36" s="6">
        <f t="shared" si="2"/>
        <v>574</v>
      </c>
      <c r="P36" s="6">
        <f t="shared" si="3"/>
        <v>28.700000000000003</v>
      </c>
      <c r="Q36" s="20">
        <f t="shared" si="4"/>
        <v>72.143850267379676</v>
      </c>
    </row>
    <row r="37" spans="1:17">
      <c r="A37" s="3">
        <v>33</v>
      </c>
      <c r="B37" s="3">
        <v>146</v>
      </c>
      <c r="C37" s="6" t="s">
        <v>121</v>
      </c>
      <c r="D37" s="6" t="s">
        <v>122</v>
      </c>
      <c r="E37" s="18">
        <v>32994</v>
      </c>
      <c r="F37" s="3">
        <v>850</v>
      </c>
      <c r="G37" s="3">
        <v>701</v>
      </c>
      <c r="H37" s="19">
        <f t="shared" si="0"/>
        <v>24.741176470588236</v>
      </c>
      <c r="I37" s="6">
        <v>1100</v>
      </c>
      <c r="J37" s="6">
        <v>766</v>
      </c>
      <c r="K37" s="20">
        <f t="shared" si="1"/>
        <v>20.890909090909091</v>
      </c>
      <c r="L37" s="6">
        <v>800</v>
      </c>
      <c r="M37" s="3">
        <v>529</v>
      </c>
      <c r="N37" s="3"/>
      <c r="O37" s="6">
        <f t="shared" si="2"/>
        <v>529</v>
      </c>
      <c r="P37" s="6">
        <f t="shared" ref="P37:P68" si="5">O37/L37*40</f>
        <v>26.45</v>
      </c>
      <c r="Q37" s="20">
        <f t="shared" ref="Q37:Q68" si="6">H37+K37+P37</f>
        <v>72.082085561497323</v>
      </c>
    </row>
    <row r="38" spans="1:17">
      <c r="A38" s="3">
        <v>34</v>
      </c>
      <c r="B38" s="3">
        <v>544</v>
      </c>
      <c r="C38" s="6" t="s">
        <v>123</v>
      </c>
      <c r="D38" s="6" t="s">
        <v>124</v>
      </c>
      <c r="E38" s="18" t="s">
        <v>125</v>
      </c>
      <c r="F38" s="3">
        <v>850</v>
      </c>
      <c r="G38" s="3">
        <v>612</v>
      </c>
      <c r="H38" s="19">
        <f t="shared" si="0"/>
        <v>21.599999999999998</v>
      </c>
      <c r="I38" s="6">
        <v>1100</v>
      </c>
      <c r="J38" s="6">
        <v>794</v>
      </c>
      <c r="K38" s="20">
        <f t="shared" si="1"/>
        <v>21.654545454545453</v>
      </c>
      <c r="L38" s="6">
        <v>800</v>
      </c>
      <c r="M38" s="3">
        <v>575</v>
      </c>
      <c r="N38" s="3"/>
      <c r="O38" s="6">
        <f t="shared" si="2"/>
        <v>575</v>
      </c>
      <c r="P38" s="6">
        <f t="shared" si="5"/>
        <v>28.75</v>
      </c>
      <c r="Q38" s="20">
        <f t="shared" si="6"/>
        <v>72.00454545454545</v>
      </c>
    </row>
    <row r="39" spans="1:17">
      <c r="A39" s="3">
        <v>35</v>
      </c>
      <c r="B39" s="4">
        <v>271</v>
      </c>
      <c r="C39" s="5" t="s">
        <v>126</v>
      </c>
      <c r="D39" s="5" t="s">
        <v>26</v>
      </c>
      <c r="E39" s="18">
        <v>33605</v>
      </c>
      <c r="F39" s="3">
        <v>1050</v>
      </c>
      <c r="G39" s="3">
        <v>783</v>
      </c>
      <c r="H39" s="19">
        <f t="shared" si="0"/>
        <v>22.37142857142857</v>
      </c>
      <c r="I39" s="6">
        <v>1100</v>
      </c>
      <c r="J39" s="6">
        <v>887</v>
      </c>
      <c r="K39" s="20">
        <f t="shared" si="1"/>
        <v>24.190909090909091</v>
      </c>
      <c r="L39" s="6">
        <v>800</v>
      </c>
      <c r="M39" s="4">
        <v>508</v>
      </c>
      <c r="N39" s="4"/>
      <c r="O39" s="6">
        <f t="shared" si="2"/>
        <v>508</v>
      </c>
      <c r="P39" s="6">
        <f t="shared" si="5"/>
        <v>25.4</v>
      </c>
      <c r="Q39" s="20">
        <f t="shared" si="6"/>
        <v>71.96233766233766</v>
      </c>
    </row>
    <row r="40" spans="1:17">
      <c r="A40" s="3">
        <v>36</v>
      </c>
      <c r="B40" s="3">
        <v>428</v>
      </c>
      <c r="C40" s="5" t="s">
        <v>127</v>
      </c>
      <c r="D40" s="5" t="s">
        <v>128</v>
      </c>
      <c r="E40" s="18">
        <v>34488</v>
      </c>
      <c r="F40" s="3">
        <v>1050</v>
      </c>
      <c r="G40" s="3">
        <v>854</v>
      </c>
      <c r="H40" s="19">
        <f t="shared" si="0"/>
        <v>24.400000000000002</v>
      </c>
      <c r="I40" s="6">
        <v>1100</v>
      </c>
      <c r="J40" s="6">
        <v>732</v>
      </c>
      <c r="K40" s="20">
        <f t="shared" si="1"/>
        <v>19.963636363636361</v>
      </c>
      <c r="L40" s="6">
        <v>800</v>
      </c>
      <c r="M40" s="3">
        <v>551</v>
      </c>
      <c r="N40" s="3"/>
      <c r="O40" s="6">
        <f t="shared" si="2"/>
        <v>551</v>
      </c>
      <c r="P40" s="6">
        <f t="shared" si="5"/>
        <v>27.549999999999997</v>
      </c>
      <c r="Q40" s="20">
        <f t="shared" si="6"/>
        <v>71.913636363636357</v>
      </c>
    </row>
    <row r="41" spans="1:17">
      <c r="A41" s="3">
        <v>37</v>
      </c>
      <c r="B41" s="3">
        <v>47</v>
      </c>
      <c r="C41" s="6" t="s">
        <v>129</v>
      </c>
      <c r="D41" s="6" t="s">
        <v>130</v>
      </c>
      <c r="E41" s="18" t="s">
        <v>131</v>
      </c>
      <c r="F41" s="3">
        <v>1050</v>
      </c>
      <c r="G41" s="3">
        <v>763</v>
      </c>
      <c r="H41" s="19">
        <f t="shared" si="0"/>
        <v>21.8</v>
      </c>
      <c r="I41" s="6">
        <v>1100</v>
      </c>
      <c r="J41" s="6">
        <v>843</v>
      </c>
      <c r="K41" s="20">
        <f t="shared" si="1"/>
        <v>22.990909090909092</v>
      </c>
      <c r="L41" s="6">
        <v>800</v>
      </c>
      <c r="M41" s="3">
        <v>542</v>
      </c>
      <c r="N41" s="3"/>
      <c r="O41" s="6">
        <f t="shared" si="2"/>
        <v>542</v>
      </c>
      <c r="P41" s="6">
        <f t="shared" si="5"/>
        <v>27.1</v>
      </c>
      <c r="Q41" s="20">
        <f t="shared" si="6"/>
        <v>71.890909090909105</v>
      </c>
    </row>
    <row r="42" spans="1:17">
      <c r="A42" s="3">
        <v>38</v>
      </c>
      <c r="B42" s="3">
        <v>113</v>
      </c>
      <c r="C42" s="6" t="s">
        <v>132</v>
      </c>
      <c r="D42" s="6" t="s">
        <v>133</v>
      </c>
      <c r="E42" s="18" t="s">
        <v>134</v>
      </c>
      <c r="F42" s="3">
        <v>850</v>
      </c>
      <c r="G42" s="3">
        <v>629</v>
      </c>
      <c r="H42" s="19">
        <f t="shared" si="0"/>
        <v>22.2</v>
      </c>
      <c r="I42" s="6">
        <v>1100</v>
      </c>
      <c r="J42" s="6">
        <v>819</v>
      </c>
      <c r="K42" s="20">
        <f t="shared" si="1"/>
        <v>22.336363636363636</v>
      </c>
      <c r="L42" s="6">
        <v>800</v>
      </c>
      <c r="M42" s="3">
        <v>547</v>
      </c>
      <c r="N42" s="3"/>
      <c r="O42" s="6">
        <f t="shared" si="2"/>
        <v>547</v>
      </c>
      <c r="P42" s="6">
        <f t="shared" si="5"/>
        <v>27.349999999999998</v>
      </c>
      <c r="Q42" s="20">
        <f t="shared" si="6"/>
        <v>71.886363636363626</v>
      </c>
    </row>
    <row r="43" spans="1:17">
      <c r="A43" s="3">
        <v>39</v>
      </c>
      <c r="B43" s="3">
        <v>177</v>
      </c>
      <c r="C43" s="6" t="s">
        <v>135</v>
      </c>
      <c r="D43" s="6" t="s">
        <v>136</v>
      </c>
      <c r="E43" s="18">
        <v>32512</v>
      </c>
      <c r="F43" s="3">
        <v>1050</v>
      </c>
      <c r="G43" s="3">
        <v>765</v>
      </c>
      <c r="H43" s="19">
        <f t="shared" si="0"/>
        <v>21.857142857142858</v>
      </c>
      <c r="I43" s="6">
        <v>1100</v>
      </c>
      <c r="J43" s="6">
        <v>799</v>
      </c>
      <c r="K43" s="20">
        <f t="shared" si="1"/>
        <v>21.790909090909089</v>
      </c>
      <c r="L43" s="6">
        <v>800</v>
      </c>
      <c r="M43" s="3">
        <v>544</v>
      </c>
      <c r="N43" s="3">
        <v>20</v>
      </c>
      <c r="O43" s="6">
        <f t="shared" si="2"/>
        <v>564</v>
      </c>
      <c r="P43" s="6">
        <f t="shared" si="5"/>
        <v>28.2</v>
      </c>
      <c r="Q43" s="20">
        <f t="shared" si="6"/>
        <v>71.848051948051946</v>
      </c>
    </row>
    <row r="44" spans="1:17">
      <c r="A44" s="3">
        <v>40</v>
      </c>
      <c r="B44" s="3">
        <v>505</v>
      </c>
      <c r="C44" s="6" t="s">
        <v>137</v>
      </c>
      <c r="D44" s="6" t="s">
        <v>138</v>
      </c>
      <c r="E44" s="18" t="s">
        <v>139</v>
      </c>
      <c r="F44" s="3">
        <v>850</v>
      </c>
      <c r="G44" s="3">
        <v>607</v>
      </c>
      <c r="H44" s="19">
        <f t="shared" si="0"/>
        <v>21.423529411764704</v>
      </c>
      <c r="I44" s="6">
        <v>1100</v>
      </c>
      <c r="J44" s="6">
        <v>829</v>
      </c>
      <c r="K44" s="20">
        <f t="shared" si="1"/>
        <v>22.609090909090909</v>
      </c>
      <c r="L44" s="6">
        <v>800</v>
      </c>
      <c r="M44" s="3">
        <v>556</v>
      </c>
      <c r="N44" s="3"/>
      <c r="O44" s="6">
        <f t="shared" si="2"/>
        <v>556</v>
      </c>
      <c r="P44" s="6">
        <f t="shared" si="5"/>
        <v>27.799999999999997</v>
      </c>
      <c r="Q44" s="20">
        <f t="shared" si="6"/>
        <v>71.832620320855611</v>
      </c>
    </row>
    <row r="45" spans="1:17">
      <c r="A45" s="3">
        <v>41</v>
      </c>
      <c r="B45" s="4">
        <v>399</v>
      </c>
      <c r="C45" s="5" t="s">
        <v>140</v>
      </c>
      <c r="D45" s="5" t="s">
        <v>141</v>
      </c>
      <c r="E45" s="24" t="s">
        <v>142</v>
      </c>
      <c r="F45" s="3">
        <v>1050</v>
      </c>
      <c r="G45" s="3">
        <v>884</v>
      </c>
      <c r="H45" s="19">
        <f t="shared" si="0"/>
        <v>25.25714285714286</v>
      </c>
      <c r="I45" s="6">
        <v>1100</v>
      </c>
      <c r="J45" s="6">
        <v>752</v>
      </c>
      <c r="K45" s="20">
        <f t="shared" si="1"/>
        <v>20.509090909090908</v>
      </c>
      <c r="L45" s="6">
        <v>800</v>
      </c>
      <c r="M45" s="4">
        <v>520</v>
      </c>
      <c r="N45" s="4"/>
      <c r="O45" s="6">
        <f t="shared" si="2"/>
        <v>520</v>
      </c>
      <c r="P45" s="6">
        <f t="shared" si="5"/>
        <v>26</v>
      </c>
      <c r="Q45" s="20">
        <f t="shared" si="6"/>
        <v>71.766233766233768</v>
      </c>
    </row>
    <row r="46" spans="1:17">
      <c r="A46" s="3">
        <v>42</v>
      </c>
      <c r="B46" s="3">
        <v>216</v>
      </c>
      <c r="C46" s="22" t="s">
        <v>143</v>
      </c>
      <c r="D46" s="22" t="s">
        <v>21</v>
      </c>
      <c r="E46" s="23">
        <v>34517</v>
      </c>
      <c r="F46" s="3">
        <v>1050</v>
      </c>
      <c r="G46" s="3">
        <v>816</v>
      </c>
      <c r="H46" s="19">
        <f t="shared" si="0"/>
        <v>23.314285714285713</v>
      </c>
      <c r="I46" s="6">
        <v>1100</v>
      </c>
      <c r="J46" s="6">
        <v>697</v>
      </c>
      <c r="K46" s="20">
        <f t="shared" si="1"/>
        <v>19.009090909090911</v>
      </c>
      <c r="L46" s="6">
        <v>800</v>
      </c>
      <c r="M46" s="3">
        <v>588</v>
      </c>
      <c r="N46" s="3"/>
      <c r="O46" s="6">
        <f t="shared" si="2"/>
        <v>588</v>
      </c>
      <c r="P46" s="6">
        <f t="shared" si="5"/>
        <v>29.4</v>
      </c>
      <c r="Q46" s="20">
        <f t="shared" si="6"/>
        <v>71.723376623376623</v>
      </c>
    </row>
    <row r="47" spans="1:17">
      <c r="A47" s="3">
        <v>43</v>
      </c>
      <c r="B47" s="3">
        <v>429</v>
      </c>
      <c r="C47" s="5" t="s">
        <v>144</v>
      </c>
      <c r="D47" s="5" t="s">
        <v>145</v>
      </c>
      <c r="E47" s="23">
        <v>33607</v>
      </c>
      <c r="F47" s="3">
        <v>850</v>
      </c>
      <c r="G47" s="3">
        <v>713</v>
      </c>
      <c r="H47" s="19">
        <f t="shared" si="0"/>
        <v>25.164705882352941</v>
      </c>
      <c r="I47" s="6">
        <v>1100</v>
      </c>
      <c r="J47" s="6">
        <v>788</v>
      </c>
      <c r="K47" s="20">
        <f t="shared" si="1"/>
        <v>21.490909090909089</v>
      </c>
      <c r="L47" s="6">
        <v>800</v>
      </c>
      <c r="M47" s="3">
        <v>501</v>
      </c>
      <c r="N47" s="3"/>
      <c r="O47" s="6">
        <f t="shared" si="2"/>
        <v>501</v>
      </c>
      <c r="P47" s="6">
        <f t="shared" si="5"/>
        <v>25.049999999999997</v>
      </c>
      <c r="Q47" s="20">
        <f t="shared" si="6"/>
        <v>71.70561497326203</v>
      </c>
    </row>
    <row r="48" spans="1:17">
      <c r="A48" s="3">
        <v>44</v>
      </c>
      <c r="B48" s="3">
        <v>37</v>
      </c>
      <c r="C48" s="22" t="s">
        <v>146</v>
      </c>
      <c r="D48" s="22" t="s">
        <v>147</v>
      </c>
      <c r="E48" s="23">
        <v>34001</v>
      </c>
      <c r="F48" s="3">
        <v>1050</v>
      </c>
      <c r="G48" s="3">
        <v>781</v>
      </c>
      <c r="H48" s="19">
        <f t="shared" si="0"/>
        <v>22.314285714285713</v>
      </c>
      <c r="I48" s="6">
        <v>1100</v>
      </c>
      <c r="J48" s="6">
        <v>824</v>
      </c>
      <c r="K48" s="20">
        <f t="shared" si="1"/>
        <v>22.472727272727273</v>
      </c>
      <c r="L48" s="6">
        <v>800</v>
      </c>
      <c r="M48" s="3">
        <v>537</v>
      </c>
      <c r="N48" s="3"/>
      <c r="O48" s="6">
        <f t="shared" si="2"/>
        <v>537</v>
      </c>
      <c r="P48" s="6">
        <f t="shared" si="5"/>
        <v>26.85</v>
      </c>
      <c r="Q48" s="20">
        <f t="shared" si="6"/>
        <v>71.63701298701298</v>
      </c>
    </row>
    <row r="49" spans="1:17">
      <c r="A49" s="3">
        <v>45</v>
      </c>
      <c r="B49" s="3">
        <v>475</v>
      </c>
      <c r="C49" s="6" t="s">
        <v>148</v>
      </c>
      <c r="D49" s="6" t="s">
        <v>30</v>
      </c>
      <c r="E49" s="18">
        <v>33063</v>
      </c>
      <c r="F49" s="3">
        <v>1050</v>
      </c>
      <c r="G49" s="3">
        <v>651</v>
      </c>
      <c r="H49" s="19">
        <f t="shared" si="0"/>
        <v>18.600000000000001</v>
      </c>
      <c r="I49" s="6">
        <v>1100</v>
      </c>
      <c r="J49" s="6">
        <v>829</v>
      </c>
      <c r="K49" s="20">
        <f t="shared" si="1"/>
        <v>22.609090909090909</v>
      </c>
      <c r="L49" s="6">
        <v>800</v>
      </c>
      <c r="M49" s="3">
        <v>608</v>
      </c>
      <c r="N49" s="3"/>
      <c r="O49" s="6">
        <f t="shared" si="2"/>
        <v>608</v>
      </c>
      <c r="P49" s="6">
        <f t="shared" si="5"/>
        <v>30.4</v>
      </c>
      <c r="Q49" s="20">
        <f t="shared" si="6"/>
        <v>71.609090909090909</v>
      </c>
    </row>
    <row r="50" spans="1:17">
      <c r="A50" s="3">
        <v>46</v>
      </c>
      <c r="B50" s="3">
        <v>537</v>
      </c>
      <c r="C50" s="5" t="s">
        <v>149</v>
      </c>
      <c r="D50" s="6" t="s">
        <v>150</v>
      </c>
      <c r="E50" s="18">
        <v>34251</v>
      </c>
      <c r="F50" s="3">
        <v>1050</v>
      </c>
      <c r="G50" s="3">
        <v>853</v>
      </c>
      <c r="H50" s="19">
        <f t="shared" si="0"/>
        <v>24.371428571428574</v>
      </c>
      <c r="I50" s="6">
        <v>1100</v>
      </c>
      <c r="J50" s="6">
        <v>753</v>
      </c>
      <c r="K50" s="20">
        <f t="shared" si="1"/>
        <v>20.536363636363639</v>
      </c>
      <c r="L50" s="6">
        <v>800</v>
      </c>
      <c r="M50" s="3">
        <v>534</v>
      </c>
      <c r="N50" s="3"/>
      <c r="O50" s="6">
        <f t="shared" si="2"/>
        <v>534</v>
      </c>
      <c r="P50" s="6">
        <f t="shared" si="5"/>
        <v>26.7</v>
      </c>
      <c r="Q50" s="20">
        <f t="shared" si="6"/>
        <v>71.607792207792215</v>
      </c>
    </row>
    <row r="51" spans="1:17">
      <c r="A51" s="3">
        <v>47</v>
      </c>
      <c r="B51" s="4">
        <v>273</v>
      </c>
      <c r="C51" s="5" t="s">
        <v>151</v>
      </c>
      <c r="D51" s="5" t="s">
        <v>74</v>
      </c>
      <c r="E51" s="18" t="s">
        <v>152</v>
      </c>
      <c r="F51" s="3">
        <v>850</v>
      </c>
      <c r="G51" s="3">
        <v>676</v>
      </c>
      <c r="H51" s="19">
        <f t="shared" si="0"/>
        <v>23.858823529411765</v>
      </c>
      <c r="I51" s="6">
        <v>1100</v>
      </c>
      <c r="J51" s="6">
        <v>698</v>
      </c>
      <c r="K51" s="20">
        <f t="shared" si="1"/>
        <v>19.036363636363635</v>
      </c>
      <c r="L51" s="6">
        <v>800</v>
      </c>
      <c r="M51" s="4">
        <v>574</v>
      </c>
      <c r="N51" s="4"/>
      <c r="O51" s="6">
        <f t="shared" si="2"/>
        <v>574</v>
      </c>
      <c r="P51" s="6">
        <f t="shared" si="5"/>
        <v>28.700000000000003</v>
      </c>
      <c r="Q51" s="20">
        <f t="shared" si="6"/>
        <v>71.5951871657754</v>
      </c>
    </row>
    <row r="52" spans="1:17">
      <c r="A52" s="3">
        <v>48</v>
      </c>
      <c r="B52" s="3">
        <v>107</v>
      </c>
      <c r="C52" s="6" t="s">
        <v>153</v>
      </c>
      <c r="D52" s="6" t="s">
        <v>154</v>
      </c>
      <c r="E52" s="18">
        <v>34459</v>
      </c>
      <c r="F52" s="3">
        <v>1050</v>
      </c>
      <c r="G52" s="3">
        <v>742</v>
      </c>
      <c r="H52" s="19">
        <f t="shared" si="0"/>
        <v>21.2</v>
      </c>
      <c r="I52" s="6">
        <v>1100</v>
      </c>
      <c r="J52" s="6">
        <v>808</v>
      </c>
      <c r="K52" s="20">
        <f t="shared" si="1"/>
        <v>22.036363636363635</v>
      </c>
      <c r="L52" s="6">
        <v>800</v>
      </c>
      <c r="M52" s="3">
        <v>567</v>
      </c>
      <c r="N52" s="3"/>
      <c r="O52" s="6">
        <f t="shared" si="2"/>
        <v>567</v>
      </c>
      <c r="P52" s="6">
        <f t="shared" si="5"/>
        <v>28.35</v>
      </c>
      <c r="Q52" s="20">
        <f t="shared" si="6"/>
        <v>71.586363636363643</v>
      </c>
    </row>
    <row r="53" spans="1:17">
      <c r="A53" s="3">
        <v>49</v>
      </c>
      <c r="B53" s="3">
        <v>135</v>
      </c>
      <c r="C53" s="22" t="s">
        <v>155</v>
      </c>
      <c r="D53" s="22" t="s">
        <v>156</v>
      </c>
      <c r="E53" s="23">
        <v>34338</v>
      </c>
      <c r="F53" s="3">
        <v>1050</v>
      </c>
      <c r="G53" s="3">
        <v>733</v>
      </c>
      <c r="H53" s="19">
        <f t="shared" si="0"/>
        <v>20.942857142857143</v>
      </c>
      <c r="I53" s="6">
        <v>1100</v>
      </c>
      <c r="J53" s="6">
        <v>794</v>
      </c>
      <c r="K53" s="20">
        <f t="shared" si="1"/>
        <v>21.654545454545453</v>
      </c>
      <c r="L53" s="6">
        <v>800</v>
      </c>
      <c r="M53" s="3">
        <v>579</v>
      </c>
      <c r="N53" s="3"/>
      <c r="O53" s="6">
        <f t="shared" si="2"/>
        <v>579</v>
      </c>
      <c r="P53" s="6">
        <f t="shared" si="5"/>
        <v>28.95</v>
      </c>
      <c r="Q53" s="20">
        <f t="shared" si="6"/>
        <v>71.547402597402595</v>
      </c>
    </row>
    <row r="54" spans="1:17">
      <c r="A54" s="3">
        <v>50</v>
      </c>
      <c r="B54" s="3">
        <v>417</v>
      </c>
      <c r="C54" s="5" t="s">
        <v>157</v>
      </c>
      <c r="D54" s="5" t="s">
        <v>158</v>
      </c>
      <c r="E54" s="18">
        <v>34280</v>
      </c>
      <c r="F54" s="3">
        <v>1050</v>
      </c>
      <c r="G54" s="3">
        <v>815</v>
      </c>
      <c r="H54" s="19">
        <f t="shared" si="0"/>
        <v>23.285714285714285</v>
      </c>
      <c r="I54" s="6">
        <v>1100</v>
      </c>
      <c r="J54" s="6">
        <v>766</v>
      </c>
      <c r="K54" s="20">
        <f t="shared" si="1"/>
        <v>20.890909090909091</v>
      </c>
      <c r="L54" s="6">
        <v>800</v>
      </c>
      <c r="M54" s="3">
        <v>547</v>
      </c>
      <c r="N54" s="3"/>
      <c r="O54" s="6">
        <f t="shared" si="2"/>
        <v>547</v>
      </c>
      <c r="P54" s="6">
        <f t="shared" si="5"/>
        <v>27.349999999999998</v>
      </c>
      <c r="Q54" s="20">
        <f t="shared" si="6"/>
        <v>71.526623376623377</v>
      </c>
    </row>
    <row r="55" spans="1:17">
      <c r="A55" s="3">
        <v>51</v>
      </c>
      <c r="B55" s="3">
        <v>247</v>
      </c>
      <c r="C55" s="6" t="s">
        <v>159</v>
      </c>
      <c r="D55" s="6" t="s">
        <v>160</v>
      </c>
      <c r="E55" s="18">
        <v>33646</v>
      </c>
      <c r="F55" s="3">
        <v>850</v>
      </c>
      <c r="G55" s="3">
        <v>630</v>
      </c>
      <c r="H55" s="19">
        <f t="shared" si="0"/>
        <v>22.235294117647058</v>
      </c>
      <c r="I55" s="6">
        <v>1100</v>
      </c>
      <c r="J55" s="6">
        <v>844</v>
      </c>
      <c r="K55" s="20">
        <f t="shared" si="1"/>
        <v>23.018181818181816</v>
      </c>
      <c r="L55" s="6">
        <v>800</v>
      </c>
      <c r="M55" s="3">
        <v>525</v>
      </c>
      <c r="N55" s="3"/>
      <c r="O55" s="6">
        <f t="shared" si="2"/>
        <v>525</v>
      </c>
      <c r="P55" s="6">
        <f t="shared" si="5"/>
        <v>26.25</v>
      </c>
      <c r="Q55" s="20">
        <f t="shared" si="6"/>
        <v>71.503475935828874</v>
      </c>
    </row>
    <row r="56" spans="1:17">
      <c r="A56" s="3">
        <v>52</v>
      </c>
      <c r="B56" s="3">
        <v>140</v>
      </c>
      <c r="C56" s="5" t="s">
        <v>161</v>
      </c>
      <c r="D56" s="5" t="s">
        <v>162</v>
      </c>
      <c r="E56" s="18" t="s">
        <v>31</v>
      </c>
      <c r="F56" s="3">
        <v>1050</v>
      </c>
      <c r="G56" s="3">
        <v>913</v>
      </c>
      <c r="H56" s="19">
        <f t="shared" si="0"/>
        <v>26.085714285714285</v>
      </c>
      <c r="I56" s="6">
        <v>1100</v>
      </c>
      <c r="J56" s="6">
        <v>633</v>
      </c>
      <c r="K56" s="20">
        <f t="shared" si="1"/>
        <v>17.263636363636362</v>
      </c>
      <c r="L56" s="6">
        <v>800</v>
      </c>
      <c r="M56" s="3">
        <v>563</v>
      </c>
      <c r="N56" s="3"/>
      <c r="O56" s="6">
        <f t="shared" si="2"/>
        <v>563</v>
      </c>
      <c r="P56" s="6">
        <f t="shared" si="5"/>
        <v>28.15</v>
      </c>
      <c r="Q56" s="20">
        <f t="shared" si="6"/>
        <v>71.499350649350646</v>
      </c>
    </row>
    <row r="57" spans="1:17">
      <c r="A57" s="3">
        <v>53</v>
      </c>
      <c r="B57" s="4">
        <v>1</v>
      </c>
      <c r="C57" s="5" t="s">
        <v>163</v>
      </c>
      <c r="D57" s="5" t="s">
        <v>164</v>
      </c>
      <c r="E57" s="24">
        <v>34284</v>
      </c>
      <c r="F57" s="3">
        <v>1050</v>
      </c>
      <c r="G57" s="3">
        <v>799</v>
      </c>
      <c r="H57" s="19">
        <f t="shared" si="0"/>
        <v>22.828571428571429</v>
      </c>
      <c r="I57" s="6">
        <v>1100</v>
      </c>
      <c r="J57" s="6">
        <v>820</v>
      </c>
      <c r="K57" s="20">
        <f t="shared" si="1"/>
        <v>22.363636363636363</v>
      </c>
      <c r="L57" s="6">
        <v>800</v>
      </c>
      <c r="M57" s="4">
        <v>526</v>
      </c>
      <c r="N57" s="4"/>
      <c r="O57" s="6">
        <f t="shared" si="2"/>
        <v>526</v>
      </c>
      <c r="P57" s="6">
        <f t="shared" si="5"/>
        <v>26.299999999999997</v>
      </c>
      <c r="Q57" s="20">
        <f t="shared" si="6"/>
        <v>71.492207792207793</v>
      </c>
    </row>
    <row r="58" spans="1:17">
      <c r="A58" s="3">
        <v>54</v>
      </c>
      <c r="B58" s="3">
        <v>194</v>
      </c>
      <c r="C58" s="22" t="s">
        <v>165</v>
      </c>
      <c r="D58" s="6" t="s">
        <v>22</v>
      </c>
      <c r="E58" s="18">
        <v>33971</v>
      </c>
      <c r="F58" s="3">
        <v>850</v>
      </c>
      <c r="G58" s="3">
        <v>707</v>
      </c>
      <c r="H58" s="19">
        <f t="shared" si="0"/>
        <v>24.952941176470588</v>
      </c>
      <c r="I58" s="6">
        <v>1100</v>
      </c>
      <c r="J58" s="6">
        <v>801</v>
      </c>
      <c r="K58" s="20">
        <f t="shared" si="1"/>
        <v>21.845454545454544</v>
      </c>
      <c r="L58" s="6">
        <v>800</v>
      </c>
      <c r="M58" s="3">
        <v>493</v>
      </c>
      <c r="N58" s="3"/>
      <c r="O58" s="6">
        <f t="shared" si="2"/>
        <v>493</v>
      </c>
      <c r="P58" s="6">
        <f t="shared" si="5"/>
        <v>24.65</v>
      </c>
      <c r="Q58" s="20">
        <f t="shared" si="6"/>
        <v>71.448395721925124</v>
      </c>
    </row>
    <row r="59" spans="1:17">
      <c r="A59" s="3">
        <v>55</v>
      </c>
      <c r="B59" s="4">
        <v>305</v>
      </c>
      <c r="C59" s="5" t="s">
        <v>166</v>
      </c>
      <c r="D59" s="5" t="s">
        <v>167</v>
      </c>
      <c r="E59" s="18" t="s">
        <v>168</v>
      </c>
      <c r="F59" s="3">
        <v>1050</v>
      </c>
      <c r="G59" s="3">
        <v>796</v>
      </c>
      <c r="H59" s="19">
        <f t="shared" si="0"/>
        <v>22.74285714285714</v>
      </c>
      <c r="I59" s="6">
        <v>1100</v>
      </c>
      <c r="J59" s="6">
        <v>836</v>
      </c>
      <c r="K59" s="20">
        <f t="shared" si="1"/>
        <v>22.8</v>
      </c>
      <c r="L59" s="6">
        <v>800</v>
      </c>
      <c r="M59" s="4">
        <v>518</v>
      </c>
      <c r="N59" s="4"/>
      <c r="O59" s="6">
        <f t="shared" si="2"/>
        <v>518</v>
      </c>
      <c r="P59" s="6">
        <f t="shared" si="5"/>
        <v>25.9</v>
      </c>
      <c r="Q59" s="20">
        <f t="shared" si="6"/>
        <v>71.44285714285715</v>
      </c>
    </row>
    <row r="60" spans="1:17">
      <c r="A60" s="3">
        <v>56</v>
      </c>
      <c r="B60" s="3">
        <v>501</v>
      </c>
      <c r="C60" s="6" t="s">
        <v>169</v>
      </c>
      <c r="D60" s="6" t="s">
        <v>170</v>
      </c>
      <c r="E60" s="18" t="s">
        <v>171</v>
      </c>
      <c r="F60" s="3">
        <v>1050</v>
      </c>
      <c r="G60" s="3">
        <v>878</v>
      </c>
      <c r="H60" s="19">
        <f t="shared" si="0"/>
        <v>25.085714285714285</v>
      </c>
      <c r="I60" s="6">
        <v>1100</v>
      </c>
      <c r="J60" s="6">
        <v>673</v>
      </c>
      <c r="K60" s="20">
        <f t="shared" si="1"/>
        <v>18.354545454545455</v>
      </c>
      <c r="L60" s="6">
        <v>800</v>
      </c>
      <c r="M60" s="3">
        <v>558</v>
      </c>
      <c r="N60" s="3"/>
      <c r="O60" s="6">
        <f t="shared" si="2"/>
        <v>558</v>
      </c>
      <c r="P60" s="6">
        <f t="shared" si="5"/>
        <v>27.9</v>
      </c>
      <c r="Q60" s="20">
        <f t="shared" si="6"/>
        <v>71.340259740259739</v>
      </c>
    </row>
    <row r="61" spans="1:17">
      <c r="A61" s="3">
        <v>57</v>
      </c>
      <c r="B61" s="3">
        <v>187</v>
      </c>
      <c r="C61" s="6" t="s">
        <v>172</v>
      </c>
      <c r="D61" s="6" t="s">
        <v>173</v>
      </c>
      <c r="E61" s="18">
        <v>33972</v>
      </c>
      <c r="F61" s="3">
        <v>1050</v>
      </c>
      <c r="G61" s="3">
        <v>751</v>
      </c>
      <c r="H61" s="19">
        <f t="shared" si="0"/>
        <v>21.457142857142856</v>
      </c>
      <c r="I61" s="6">
        <v>1100</v>
      </c>
      <c r="J61" s="6">
        <v>801</v>
      </c>
      <c r="K61" s="20">
        <f t="shared" si="1"/>
        <v>21.845454545454544</v>
      </c>
      <c r="L61" s="6">
        <v>800</v>
      </c>
      <c r="M61" s="3">
        <v>560</v>
      </c>
      <c r="N61" s="3"/>
      <c r="O61" s="6">
        <f t="shared" si="2"/>
        <v>560</v>
      </c>
      <c r="P61" s="6">
        <f t="shared" si="5"/>
        <v>28</v>
      </c>
      <c r="Q61" s="20">
        <f t="shared" si="6"/>
        <v>71.302597402597399</v>
      </c>
    </row>
    <row r="62" spans="1:17">
      <c r="A62" s="3">
        <v>58</v>
      </c>
      <c r="B62" s="3">
        <v>127</v>
      </c>
      <c r="C62" s="6" t="s">
        <v>174</v>
      </c>
      <c r="D62" s="6" t="s">
        <v>175</v>
      </c>
      <c r="E62" s="18" t="s">
        <v>176</v>
      </c>
      <c r="F62" s="3">
        <v>1050</v>
      </c>
      <c r="G62" s="3">
        <v>728</v>
      </c>
      <c r="H62" s="19">
        <f t="shared" si="0"/>
        <v>20.8</v>
      </c>
      <c r="I62" s="6">
        <v>1100</v>
      </c>
      <c r="J62" s="6">
        <v>847</v>
      </c>
      <c r="K62" s="20">
        <f t="shared" si="1"/>
        <v>23.1</v>
      </c>
      <c r="L62" s="6">
        <v>800</v>
      </c>
      <c r="M62" s="3">
        <v>548</v>
      </c>
      <c r="N62" s="3"/>
      <c r="O62" s="6">
        <f t="shared" si="2"/>
        <v>548</v>
      </c>
      <c r="P62" s="6">
        <f t="shared" si="5"/>
        <v>27.400000000000002</v>
      </c>
      <c r="Q62" s="20">
        <f t="shared" si="6"/>
        <v>71.300000000000011</v>
      </c>
    </row>
    <row r="63" spans="1:17">
      <c r="A63" s="3">
        <v>59</v>
      </c>
      <c r="B63" s="3">
        <v>277</v>
      </c>
      <c r="C63" s="22" t="s">
        <v>177</v>
      </c>
      <c r="D63" s="22" t="s">
        <v>178</v>
      </c>
      <c r="E63" s="23">
        <v>33972</v>
      </c>
      <c r="F63" s="3">
        <v>850</v>
      </c>
      <c r="G63" s="3">
        <v>645</v>
      </c>
      <c r="H63" s="19">
        <f t="shared" si="0"/>
        <v>22.764705882352942</v>
      </c>
      <c r="I63" s="6">
        <v>1100</v>
      </c>
      <c r="J63" s="6">
        <v>804</v>
      </c>
      <c r="K63" s="20">
        <f t="shared" si="1"/>
        <v>21.927272727272729</v>
      </c>
      <c r="L63" s="6">
        <v>800</v>
      </c>
      <c r="M63" s="3">
        <v>532</v>
      </c>
      <c r="N63" s="3"/>
      <c r="O63" s="6">
        <f t="shared" si="2"/>
        <v>532</v>
      </c>
      <c r="P63" s="6">
        <f t="shared" si="5"/>
        <v>26.6</v>
      </c>
      <c r="Q63" s="20">
        <f t="shared" si="6"/>
        <v>71.291978609625673</v>
      </c>
    </row>
    <row r="64" spans="1:17">
      <c r="A64" s="3">
        <v>60</v>
      </c>
      <c r="B64" s="4">
        <v>46</v>
      </c>
      <c r="C64" s="5" t="s">
        <v>179</v>
      </c>
      <c r="D64" s="5" t="s">
        <v>180</v>
      </c>
      <c r="E64" s="24">
        <v>34006</v>
      </c>
      <c r="F64" s="3">
        <v>850</v>
      </c>
      <c r="G64" s="3">
        <v>587</v>
      </c>
      <c r="H64" s="19">
        <f t="shared" si="0"/>
        <v>20.717647058823527</v>
      </c>
      <c r="I64" s="6">
        <v>1100</v>
      </c>
      <c r="J64" s="6">
        <v>829</v>
      </c>
      <c r="K64" s="20">
        <f t="shared" si="1"/>
        <v>22.609090909090909</v>
      </c>
      <c r="L64" s="6">
        <v>800</v>
      </c>
      <c r="M64" s="4">
        <v>559</v>
      </c>
      <c r="N64" s="4"/>
      <c r="O64" s="6">
        <f t="shared" si="2"/>
        <v>559</v>
      </c>
      <c r="P64" s="6">
        <f t="shared" si="5"/>
        <v>27.95</v>
      </c>
      <c r="Q64" s="20">
        <f t="shared" si="6"/>
        <v>71.276737967914443</v>
      </c>
    </row>
    <row r="65" spans="1:17">
      <c r="A65" s="3">
        <v>61</v>
      </c>
      <c r="B65" s="3">
        <v>528</v>
      </c>
      <c r="C65" s="5" t="s">
        <v>181</v>
      </c>
      <c r="D65" s="5" t="s">
        <v>182</v>
      </c>
      <c r="E65" s="3" t="s">
        <v>183</v>
      </c>
      <c r="F65" s="3">
        <v>850</v>
      </c>
      <c r="G65" s="1">
        <v>651</v>
      </c>
      <c r="H65" s="19">
        <f t="shared" si="0"/>
        <v>22.976470588235294</v>
      </c>
      <c r="I65" s="6">
        <v>1100</v>
      </c>
      <c r="J65" s="6">
        <v>839</v>
      </c>
      <c r="K65" s="20">
        <f t="shared" si="1"/>
        <v>22.881818181818183</v>
      </c>
      <c r="L65" s="6">
        <v>800</v>
      </c>
      <c r="M65" s="3">
        <v>507</v>
      </c>
      <c r="N65" s="3"/>
      <c r="O65" s="6">
        <f t="shared" si="2"/>
        <v>507</v>
      </c>
      <c r="P65" s="6">
        <f t="shared" si="5"/>
        <v>25.35</v>
      </c>
      <c r="Q65" s="20">
        <f t="shared" si="6"/>
        <v>71.208288770053485</v>
      </c>
    </row>
    <row r="66" spans="1:17">
      <c r="A66" s="3">
        <v>62</v>
      </c>
      <c r="B66" s="3">
        <v>529</v>
      </c>
      <c r="C66" s="6" t="s">
        <v>184</v>
      </c>
      <c r="D66" s="6" t="s">
        <v>185</v>
      </c>
      <c r="E66" s="18" t="s">
        <v>186</v>
      </c>
      <c r="F66" s="3">
        <v>850</v>
      </c>
      <c r="G66" s="3">
        <v>575</v>
      </c>
      <c r="H66" s="19">
        <f t="shared" si="0"/>
        <v>20.294117647058826</v>
      </c>
      <c r="I66" s="6">
        <v>1100</v>
      </c>
      <c r="J66" s="6">
        <v>706</v>
      </c>
      <c r="K66" s="20">
        <f t="shared" si="1"/>
        <v>19.254545454545454</v>
      </c>
      <c r="L66" s="6">
        <v>800</v>
      </c>
      <c r="M66" s="3">
        <v>633</v>
      </c>
      <c r="N66" s="3"/>
      <c r="O66" s="6">
        <f t="shared" si="2"/>
        <v>633</v>
      </c>
      <c r="P66" s="6">
        <f t="shared" si="5"/>
        <v>31.65</v>
      </c>
      <c r="Q66" s="20">
        <f t="shared" si="6"/>
        <v>71.198663101604268</v>
      </c>
    </row>
    <row r="67" spans="1:17">
      <c r="A67" s="3">
        <v>63</v>
      </c>
      <c r="B67" s="3">
        <v>5</v>
      </c>
      <c r="C67" s="6" t="s">
        <v>187</v>
      </c>
      <c r="D67" s="6" t="s">
        <v>188</v>
      </c>
      <c r="E67" s="18">
        <v>32813</v>
      </c>
      <c r="F67" s="3">
        <v>850</v>
      </c>
      <c r="G67" s="3">
        <v>549</v>
      </c>
      <c r="H67" s="19">
        <f t="shared" si="0"/>
        <v>19.376470588235293</v>
      </c>
      <c r="I67" s="6">
        <v>1100</v>
      </c>
      <c r="J67" s="6">
        <v>803</v>
      </c>
      <c r="K67" s="20">
        <f t="shared" si="1"/>
        <v>21.9</v>
      </c>
      <c r="L67" s="6">
        <v>800</v>
      </c>
      <c r="M67" s="3">
        <v>598</v>
      </c>
      <c r="N67" s="3"/>
      <c r="O67" s="6">
        <f t="shared" si="2"/>
        <v>598</v>
      </c>
      <c r="P67" s="6">
        <f t="shared" si="5"/>
        <v>29.900000000000002</v>
      </c>
      <c r="Q67" s="20">
        <f t="shared" si="6"/>
        <v>71.17647058823529</v>
      </c>
    </row>
    <row r="68" spans="1:17">
      <c r="A68" s="3">
        <v>64</v>
      </c>
      <c r="B68" s="3">
        <v>281</v>
      </c>
      <c r="C68" s="6" t="s">
        <v>189</v>
      </c>
      <c r="D68" s="6" t="s">
        <v>190</v>
      </c>
      <c r="E68" s="18">
        <v>33979</v>
      </c>
      <c r="F68" s="3">
        <v>1050</v>
      </c>
      <c r="G68" s="3">
        <v>822</v>
      </c>
      <c r="H68" s="19">
        <f t="shared" si="0"/>
        <v>23.485714285714284</v>
      </c>
      <c r="I68" s="6">
        <v>1100</v>
      </c>
      <c r="J68" s="6">
        <v>830</v>
      </c>
      <c r="K68" s="20">
        <f t="shared" si="1"/>
        <v>22.636363636363637</v>
      </c>
      <c r="L68" s="6">
        <v>800</v>
      </c>
      <c r="M68" s="3">
        <v>501</v>
      </c>
      <c r="N68" s="3"/>
      <c r="O68" s="6">
        <f t="shared" si="2"/>
        <v>501</v>
      </c>
      <c r="P68" s="6">
        <f t="shared" si="5"/>
        <v>25.049999999999997</v>
      </c>
      <c r="Q68" s="20">
        <f t="shared" si="6"/>
        <v>71.172077922077918</v>
      </c>
    </row>
    <row r="69" spans="1:17">
      <c r="A69" s="3">
        <v>65</v>
      </c>
      <c r="B69" s="3">
        <v>466</v>
      </c>
      <c r="C69" s="5" t="s">
        <v>191</v>
      </c>
      <c r="D69" s="5" t="s">
        <v>192</v>
      </c>
      <c r="E69" s="3" t="s">
        <v>193</v>
      </c>
      <c r="F69" s="3">
        <v>850</v>
      </c>
      <c r="G69" s="3">
        <v>673</v>
      </c>
      <c r="H69" s="19">
        <f t="shared" ref="H69:H104" si="7">G69/F69*30</f>
        <v>23.752941176470589</v>
      </c>
      <c r="I69" s="6">
        <v>1100</v>
      </c>
      <c r="J69" s="6">
        <v>884</v>
      </c>
      <c r="K69" s="20">
        <f t="shared" ref="K69:K104" si="8">J69/I69*30</f>
        <v>24.109090909090909</v>
      </c>
      <c r="L69" s="6">
        <v>800</v>
      </c>
      <c r="M69" s="3">
        <v>465</v>
      </c>
      <c r="N69" s="3"/>
      <c r="O69" s="6">
        <f t="shared" ref="O69:O104" si="9">M69+N69</f>
        <v>465</v>
      </c>
      <c r="P69" s="6">
        <f t="shared" ref="P69:P100" si="10">O69/L69*40</f>
        <v>23.25</v>
      </c>
      <c r="Q69" s="20">
        <f t="shared" ref="Q69:Q100" si="11">H69+K69+P69</f>
        <v>71.112032085561495</v>
      </c>
    </row>
    <row r="70" spans="1:17">
      <c r="A70" s="3">
        <v>66</v>
      </c>
      <c r="B70" s="3">
        <v>490</v>
      </c>
      <c r="C70" s="6" t="s">
        <v>194</v>
      </c>
      <c r="D70" s="6" t="s">
        <v>195</v>
      </c>
      <c r="E70" s="18">
        <v>34609</v>
      </c>
      <c r="F70" s="3">
        <v>1050</v>
      </c>
      <c r="G70" s="3">
        <v>799</v>
      </c>
      <c r="H70" s="19">
        <f t="shared" si="7"/>
        <v>22.828571428571429</v>
      </c>
      <c r="I70" s="6">
        <v>1100</v>
      </c>
      <c r="J70" s="6">
        <v>890</v>
      </c>
      <c r="K70" s="20">
        <f t="shared" si="8"/>
        <v>24.272727272727273</v>
      </c>
      <c r="L70" s="6">
        <v>800</v>
      </c>
      <c r="M70" s="3">
        <v>480</v>
      </c>
      <c r="N70" s="3"/>
      <c r="O70" s="6">
        <f t="shared" si="9"/>
        <v>480</v>
      </c>
      <c r="P70" s="6">
        <f t="shared" si="10"/>
        <v>24</v>
      </c>
      <c r="Q70" s="20">
        <f t="shared" si="11"/>
        <v>71.101298701298703</v>
      </c>
    </row>
    <row r="71" spans="1:17">
      <c r="A71" s="3">
        <v>67</v>
      </c>
      <c r="B71" s="3">
        <v>185</v>
      </c>
      <c r="C71" s="6" t="s">
        <v>196</v>
      </c>
      <c r="D71" s="6" t="s">
        <v>197</v>
      </c>
      <c r="E71" s="18" t="s">
        <v>198</v>
      </c>
      <c r="F71" s="3">
        <v>850</v>
      </c>
      <c r="G71" s="3">
        <v>690</v>
      </c>
      <c r="H71" s="19">
        <f t="shared" si="7"/>
        <v>24.352941176470587</v>
      </c>
      <c r="I71" s="6">
        <v>1100</v>
      </c>
      <c r="J71" s="6">
        <v>724</v>
      </c>
      <c r="K71" s="20">
        <f t="shared" si="8"/>
        <v>19.745454545454546</v>
      </c>
      <c r="L71" s="6">
        <v>800</v>
      </c>
      <c r="M71" s="3">
        <v>538</v>
      </c>
      <c r="N71" s="3"/>
      <c r="O71" s="6">
        <f t="shared" si="9"/>
        <v>538</v>
      </c>
      <c r="P71" s="6">
        <f t="shared" si="10"/>
        <v>26.9</v>
      </c>
      <c r="Q71" s="20">
        <f t="shared" si="11"/>
        <v>70.998395721925135</v>
      </c>
    </row>
    <row r="72" spans="1:17">
      <c r="A72" s="3">
        <v>68</v>
      </c>
      <c r="B72" s="3">
        <v>108</v>
      </c>
      <c r="C72" s="5" t="s">
        <v>199</v>
      </c>
      <c r="D72" s="5" t="s">
        <v>200</v>
      </c>
      <c r="E72" s="18" t="s">
        <v>32</v>
      </c>
      <c r="F72" s="3">
        <v>1050</v>
      </c>
      <c r="G72" s="3">
        <v>738</v>
      </c>
      <c r="H72" s="19">
        <f t="shared" si="7"/>
        <v>21.085714285714285</v>
      </c>
      <c r="I72" s="6">
        <v>1100</v>
      </c>
      <c r="J72" s="6">
        <v>855</v>
      </c>
      <c r="K72" s="20">
        <f t="shared" si="8"/>
        <v>23.318181818181817</v>
      </c>
      <c r="L72" s="6">
        <v>800</v>
      </c>
      <c r="M72" s="3">
        <v>530</v>
      </c>
      <c r="N72" s="3"/>
      <c r="O72" s="6">
        <f t="shared" si="9"/>
        <v>530</v>
      </c>
      <c r="P72" s="6">
        <f t="shared" si="10"/>
        <v>26.5</v>
      </c>
      <c r="Q72" s="20">
        <f t="shared" si="11"/>
        <v>70.903896103896102</v>
      </c>
    </row>
    <row r="73" spans="1:17">
      <c r="A73" s="3">
        <v>69</v>
      </c>
      <c r="B73" s="3">
        <v>538</v>
      </c>
      <c r="C73" s="5" t="s">
        <v>201</v>
      </c>
      <c r="D73" s="5" t="s">
        <v>202</v>
      </c>
      <c r="E73" s="18" t="s">
        <v>203</v>
      </c>
      <c r="F73" s="3">
        <v>1050</v>
      </c>
      <c r="G73" s="3">
        <v>861</v>
      </c>
      <c r="H73" s="19">
        <f t="shared" si="7"/>
        <v>24.599999999999998</v>
      </c>
      <c r="I73" s="6">
        <v>1100</v>
      </c>
      <c r="J73" s="6">
        <v>803</v>
      </c>
      <c r="K73" s="20">
        <f t="shared" si="8"/>
        <v>21.9</v>
      </c>
      <c r="L73" s="6">
        <v>800</v>
      </c>
      <c r="M73" s="3">
        <v>488</v>
      </c>
      <c r="N73" s="3"/>
      <c r="O73" s="6">
        <f t="shared" si="9"/>
        <v>488</v>
      </c>
      <c r="P73" s="6">
        <f t="shared" si="10"/>
        <v>24.4</v>
      </c>
      <c r="Q73" s="20">
        <f t="shared" si="11"/>
        <v>70.900000000000006</v>
      </c>
    </row>
    <row r="74" spans="1:17">
      <c r="A74" s="3">
        <v>70</v>
      </c>
      <c r="B74" s="3">
        <v>479</v>
      </c>
      <c r="C74" s="6" t="s">
        <v>204</v>
      </c>
      <c r="D74" s="6" t="s">
        <v>205</v>
      </c>
      <c r="E74" s="18">
        <v>33981</v>
      </c>
      <c r="F74" s="3">
        <v>1050</v>
      </c>
      <c r="G74" s="3">
        <v>882</v>
      </c>
      <c r="H74" s="19">
        <f t="shared" si="7"/>
        <v>25.2</v>
      </c>
      <c r="I74" s="6">
        <v>1100</v>
      </c>
      <c r="J74" s="6">
        <v>760</v>
      </c>
      <c r="K74" s="20">
        <f t="shared" si="8"/>
        <v>20.727272727272727</v>
      </c>
      <c r="L74" s="6">
        <v>800</v>
      </c>
      <c r="M74" s="3">
        <v>498</v>
      </c>
      <c r="N74" s="3"/>
      <c r="O74" s="6">
        <f t="shared" si="9"/>
        <v>498</v>
      </c>
      <c r="P74" s="6">
        <f t="shared" si="10"/>
        <v>24.900000000000002</v>
      </c>
      <c r="Q74" s="20">
        <f t="shared" si="11"/>
        <v>70.827272727272728</v>
      </c>
    </row>
    <row r="75" spans="1:17">
      <c r="A75" s="3">
        <v>71</v>
      </c>
      <c r="B75" s="3">
        <v>195</v>
      </c>
      <c r="C75" s="22" t="s">
        <v>206</v>
      </c>
      <c r="D75" s="22" t="s">
        <v>60</v>
      </c>
      <c r="E75" s="23">
        <v>33003</v>
      </c>
      <c r="F75" s="3">
        <v>1050</v>
      </c>
      <c r="G75" s="3">
        <v>720</v>
      </c>
      <c r="H75" s="19">
        <f t="shared" si="7"/>
        <v>20.571428571428573</v>
      </c>
      <c r="I75" s="6">
        <v>1100</v>
      </c>
      <c r="J75" s="6">
        <v>799</v>
      </c>
      <c r="K75" s="20">
        <f t="shared" si="8"/>
        <v>21.790909090909089</v>
      </c>
      <c r="L75" s="6">
        <v>800</v>
      </c>
      <c r="M75" s="3">
        <v>568</v>
      </c>
      <c r="N75" s="3"/>
      <c r="O75" s="6">
        <f t="shared" si="9"/>
        <v>568</v>
      </c>
      <c r="P75" s="6">
        <f t="shared" si="10"/>
        <v>28.4</v>
      </c>
      <c r="Q75" s="20">
        <f t="shared" si="11"/>
        <v>70.762337662337671</v>
      </c>
    </row>
    <row r="76" spans="1:17">
      <c r="A76" s="3">
        <v>72</v>
      </c>
      <c r="B76" s="3">
        <v>547</v>
      </c>
      <c r="C76" s="6" t="s">
        <v>207</v>
      </c>
      <c r="D76" s="6" t="s">
        <v>208</v>
      </c>
      <c r="E76" s="18">
        <v>34335</v>
      </c>
      <c r="F76" s="3">
        <v>850</v>
      </c>
      <c r="G76" s="3">
        <v>595</v>
      </c>
      <c r="H76" s="19">
        <f t="shared" si="7"/>
        <v>21</v>
      </c>
      <c r="I76" s="6">
        <v>1100</v>
      </c>
      <c r="J76" s="6">
        <v>761</v>
      </c>
      <c r="K76" s="20">
        <f t="shared" si="8"/>
        <v>20.754545454545454</v>
      </c>
      <c r="L76" s="6">
        <v>800</v>
      </c>
      <c r="M76" s="3">
        <v>580</v>
      </c>
      <c r="N76" s="3"/>
      <c r="O76" s="6">
        <f t="shared" si="9"/>
        <v>580</v>
      </c>
      <c r="P76" s="6">
        <f t="shared" si="10"/>
        <v>29</v>
      </c>
      <c r="Q76" s="20">
        <f t="shared" si="11"/>
        <v>70.75454545454545</v>
      </c>
    </row>
    <row r="77" spans="1:17">
      <c r="A77" s="3">
        <v>73</v>
      </c>
      <c r="B77" s="3">
        <v>474</v>
      </c>
      <c r="C77" s="6" t="s">
        <v>209</v>
      </c>
      <c r="D77" s="6" t="s">
        <v>210</v>
      </c>
      <c r="E77" s="18">
        <v>34953</v>
      </c>
      <c r="F77" s="3">
        <v>1050</v>
      </c>
      <c r="G77" s="3">
        <v>767</v>
      </c>
      <c r="H77" s="19">
        <f t="shared" si="7"/>
        <v>21.914285714285715</v>
      </c>
      <c r="I77" s="6">
        <v>1100</v>
      </c>
      <c r="J77" s="6">
        <v>816</v>
      </c>
      <c r="K77" s="20">
        <f t="shared" si="8"/>
        <v>22.254545454545454</v>
      </c>
      <c r="L77" s="6">
        <v>800</v>
      </c>
      <c r="M77" s="3">
        <v>531</v>
      </c>
      <c r="N77" s="3"/>
      <c r="O77" s="6">
        <f t="shared" si="9"/>
        <v>531</v>
      </c>
      <c r="P77" s="6">
        <f t="shared" si="10"/>
        <v>26.549999999999997</v>
      </c>
      <c r="Q77" s="20">
        <f t="shared" si="11"/>
        <v>70.718831168831173</v>
      </c>
    </row>
    <row r="78" spans="1:17">
      <c r="A78" s="3">
        <v>74</v>
      </c>
      <c r="B78" s="3">
        <v>388</v>
      </c>
      <c r="C78" s="5" t="s">
        <v>211</v>
      </c>
      <c r="D78" s="5" t="s">
        <v>212</v>
      </c>
      <c r="E78" s="18">
        <v>34313</v>
      </c>
      <c r="F78" s="3">
        <v>850</v>
      </c>
      <c r="G78" s="3">
        <v>658</v>
      </c>
      <c r="H78" s="19">
        <f t="shared" si="7"/>
        <v>23.223529411764709</v>
      </c>
      <c r="I78" s="6">
        <v>1100</v>
      </c>
      <c r="J78" s="6">
        <v>835</v>
      </c>
      <c r="K78" s="20">
        <f t="shared" si="8"/>
        <v>22.77272727272727</v>
      </c>
      <c r="L78" s="6">
        <v>800</v>
      </c>
      <c r="M78" s="4">
        <v>494</v>
      </c>
      <c r="N78" s="4"/>
      <c r="O78" s="6">
        <f t="shared" si="9"/>
        <v>494</v>
      </c>
      <c r="P78" s="6">
        <f t="shared" si="10"/>
        <v>24.700000000000003</v>
      </c>
      <c r="Q78" s="20">
        <f t="shared" si="11"/>
        <v>70.696256684491985</v>
      </c>
    </row>
    <row r="79" spans="1:17">
      <c r="A79" s="3">
        <v>75</v>
      </c>
      <c r="B79" s="3">
        <v>371</v>
      </c>
      <c r="C79" s="22" t="s">
        <v>213</v>
      </c>
      <c r="D79" s="22" t="s">
        <v>214</v>
      </c>
      <c r="E79" s="23">
        <v>34245</v>
      </c>
      <c r="F79" s="3">
        <v>1050</v>
      </c>
      <c r="G79" s="3">
        <v>893</v>
      </c>
      <c r="H79" s="19">
        <f t="shared" si="7"/>
        <v>25.514285714285716</v>
      </c>
      <c r="I79" s="6">
        <v>1100</v>
      </c>
      <c r="J79" s="6">
        <v>675</v>
      </c>
      <c r="K79" s="20">
        <f t="shared" si="8"/>
        <v>18.40909090909091</v>
      </c>
      <c r="L79" s="6">
        <v>800</v>
      </c>
      <c r="M79" s="3">
        <v>535</v>
      </c>
      <c r="N79" s="3"/>
      <c r="O79" s="6">
        <f t="shared" si="9"/>
        <v>535</v>
      </c>
      <c r="P79" s="6">
        <f t="shared" si="10"/>
        <v>26.75</v>
      </c>
      <c r="Q79" s="20">
        <f t="shared" si="11"/>
        <v>70.673376623376626</v>
      </c>
    </row>
    <row r="80" spans="1:17">
      <c r="A80" s="3">
        <v>76</v>
      </c>
      <c r="B80" s="3">
        <v>375</v>
      </c>
      <c r="C80" s="5" t="s">
        <v>215</v>
      </c>
      <c r="D80" s="5" t="s">
        <v>216</v>
      </c>
      <c r="E80" s="18">
        <v>33911</v>
      </c>
      <c r="F80" s="3">
        <v>850</v>
      </c>
      <c r="G80" s="3">
        <v>689</v>
      </c>
      <c r="H80" s="19">
        <f t="shared" si="7"/>
        <v>24.317647058823528</v>
      </c>
      <c r="I80" s="6">
        <v>1100</v>
      </c>
      <c r="J80" s="6">
        <v>764</v>
      </c>
      <c r="K80" s="20">
        <f t="shared" si="8"/>
        <v>20.836363636363636</v>
      </c>
      <c r="L80" s="6">
        <v>800</v>
      </c>
      <c r="M80" s="3">
        <v>510</v>
      </c>
      <c r="N80" s="3"/>
      <c r="O80" s="6">
        <f t="shared" si="9"/>
        <v>510</v>
      </c>
      <c r="P80" s="6">
        <f t="shared" si="10"/>
        <v>25.5</v>
      </c>
      <c r="Q80" s="20">
        <f t="shared" si="11"/>
        <v>70.654010695187168</v>
      </c>
    </row>
    <row r="81" spans="1:17">
      <c r="A81" s="3">
        <v>77</v>
      </c>
      <c r="B81" s="3">
        <v>95</v>
      </c>
      <c r="C81" s="6" t="s">
        <v>217</v>
      </c>
      <c r="D81" s="6" t="s">
        <v>218</v>
      </c>
      <c r="E81" s="18" t="s">
        <v>219</v>
      </c>
      <c r="F81" s="3">
        <v>850</v>
      </c>
      <c r="G81" s="3">
        <v>585</v>
      </c>
      <c r="H81" s="19">
        <f t="shared" si="7"/>
        <v>20.647058823529413</v>
      </c>
      <c r="I81" s="6">
        <v>1100</v>
      </c>
      <c r="J81" s="6">
        <v>883</v>
      </c>
      <c r="K81" s="20">
        <f t="shared" si="8"/>
        <v>24.081818181818182</v>
      </c>
      <c r="L81" s="6">
        <v>800</v>
      </c>
      <c r="M81" s="3">
        <v>518</v>
      </c>
      <c r="N81" s="3"/>
      <c r="O81" s="6">
        <f t="shared" si="9"/>
        <v>518</v>
      </c>
      <c r="P81" s="6">
        <f t="shared" si="10"/>
        <v>25.9</v>
      </c>
      <c r="Q81" s="20">
        <f t="shared" si="11"/>
        <v>70.62887700534759</v>
      </c>
    </row>
    <row r="82" spans="1:17">
      <c r="A82" s="3">
        <v>78</v>
      </c>
      <c r="B82" s="3">
        <v>51</v>
      </c>
      <c r="C82" s="6" t="s">
        <v>220</v>
      </c>
      <c r="D82" s="6" t="s">
        <v>221</v>
      </c>
      <c r="E82" s="18" t="s">
        <v>222</v>
      </c>
      <c r="F82" s="3">
        <v>850</v>
      </c>
      <c r="G82" s="3">
        <v>577</v>
      </c>
      <c r="H82" s="19">
        <f t="shared" si="7"/>
        <v>20.36470588235294</v>
      </c>
      <c r="I82" s="6">
        <v>1100</v>
      </c>
      <c r="J82" s="6">
        <v>820</v>
      </c>
      <c r="K82" s="20">
        <f t="shared" si="8"/>
        <v>22.363636363636363</v>
      </c>
      <c r="L82" s="6">
        <v>800</v>
      </c>
      <c r="M82" s="3">
        <v>558</v>
      </c>
      <c r="N82" s="3"/>
      <c r="O82" s="6">
        <f t="shared" si="9"/>
        <v>558</v>
      </c>
      <c r="P82" s="6">
        <f t="shared" si="10"/>
        <v>27.9</v>
      </c>
      <c r="Q82" s="20">
        <f t="shared" si="11"/>
        <v>70.628342245989302</v>
      </c>
    </row>
    <row r="83" spans="1:17">
      <c r="A83" s="3">
        <v>79</v>
      </c>
      <c r="B83" s="3">
        <v>343</v>
      </c>
      <c r="C83" s="22" t="s">
        <v>223</v>
      </c>
      <c r="D83" s="22" t="s">
        <v>35</v>
      </c>
      <c r="E83" s="18">
        <v>34486</v>
      </c>
      <c r="F83" s="3">
        <v>1050</v>
      </c>
      <c r="G83" s="3">
        <v>830</v>
      </c>
      <c r="H83" s="19">
        <f t="shared" si="7"/>
        <v>23.714285714285712</v>
      </c>
      <c r="I83" s="6">
        <v>1100</v>
      </c>
      <c r="J83" s="6">
        <v>830</v>
      </c>
      <c r="K83" s="20">
        <f t="shared" si="8"/>
        <v>22.636363636363637</v>
      </c>
      <c r="L83" s="6">
        <v>800</v>
      </c>
      <c r="M83" s="3">
        <v>484</v>
      </c>
      <c r="N83" s="3"/>
      <c r="O83" s="6">
        <f t="shared" si="9"/>
        <v>484</v>
      </c>
      <c r="P83" s="6">
        <f t="shared" si="10"/>
        <v>24.2</v>
      </c>
      <c r="Q83" s="20">
        <f t="shared" si="11"/>
        <v>70.550649350649351</v>
      </c>
    </row>
    <row r="84" spans="1:17">
      <c r="A84" s="3">
        <v>80</v>
      </c>
      <c r="B84" s="3">
        <v>116</v>
      </c>
      <c r="C84" s="5" t="s">
        <v>224</v>
      </c>
      <c r="D84" s="5" t="s">
        <v>28</v>
      </c>
      <c r="E84" s="18">
        <v>34489</v>
      </c>
      <c r="F84" s="3">
        <v>1050</v>
      </c>
      <c r="G84" s="3">
        <v>742</v>
      </c>
      <c r="H84" s="19">
        <f t="shared" si="7"/>
        <v>21.2</v>
      </c>
      <c r="I84" s="6">
        <v>1100</v>
      </c>
      <c r="J84" s="6">
        <v>807</v>
      </c>
      <c r="K84" s="20">
        <f t="shared" si="8"/>
        <v>22.009090909090908</v>
      </c>
      <c r="L84" s="6">
        <v>800</v>
      </c>
      <c r="M84" s="3">
        <v>546</v>
      </c>
      <c r="N84" s="3"/>
      <c r="O84" s="6">
        <f t="shared" si="9"/>
        <v>546</v>
      </c>
      <c r="P84" s="6">
        <f t="shared" si="10"/>
        <v>27.3</v>
      </c>
      <c r="Q84" s="20">
        <f t="shared" si="11"/>
        <v>70.509090909090901</v>
      </c>
    </row>
    <row r="85" spans="1:17">
      <c r="A85" s="3">
        <v>81</v>
      </c>
      <c r="B85" s="3">
        <v>331</v>
      </c>
      <c r="C85" s="22" t="s">
        <v>225</v>
      </c>
      <c r="D85" s="22" t="s">
        <v>226</v>
      </c>
      <c r="E85" s="23" t="s">
        <v>227</v>
      </c>
      <c r="F85" s="3">
        <v>1050</v>
      </c>
      <c r="G85" s="3">
        <v>681</v>
      </c>
      <c r="H85" s="19">
        <f t="shared" si="7"/>
        <v>19.457142857142856</v>
      </c>
      <c r="I85" s="6">
        <v>1100</v>
      </c>
      <c r="J85" s="6">
        <v>784</v>
      </c>
      <c r="K85" s="20">
        <f t="shared" si="8"/>
        <v>21.381818181818183</v>
      </c>
      <c r="L85" s="6">
        <v>800</v>
      </c>
      <c r="M85" s="3">
        <v>593</v>
      </c>
      <c r="N85" s="3"/>
      <c r="O85" s="6">
        <f t="shared" si="9"/>
        <v>593</v>
      </c>
      <c r="P85" s="6">
        <f t="shared" si="10"/>
        <v>29.65</v>
      </c>
      <c r="Q85" s="20">
        <f t="shared" si="11"/>
        <v>70.488961038961037</v>
      </c>
    </row>
    <row r="86" spans="1:17">
      <c r="A86" s="3">
        <v>82</v>
      </c>
      <c r="B86" s="3">
        <v>114</v>
      </c>
      <c r="C86" s="22" t="s">
        <v>228</v>
      </c>
      <c r="D86" s="21" t="s">
        <v>229</v>
      </c>
      <c r="E86" s="18">
        <v>33604</v>
      </c>
      <c r="F86" s="3">
        <v>1050</v>
      </c>
      <c r="G86" s="3">
        <v>774</v>
      </c>
      <c r="H86" s="19">
        <f t="shared" si="7"/>
        <v>22.114285714285714</v>
      </c>
      <c r="I86" s="6">
        <v>1100</v>
      </c>
      <c r="J86" s="6">
        <v>830</v>
      </c>
      <c r="K86" s="20">
        <f t="shared" si="8"/>
        <v>22.636363636363637</v>
      </c>
      <c r="L86" s="6">
        <v>800</v>
      </c>
      <c r="M86" s="4">
        <v>512</v>
      </c>
      <c r="N86" s="4"/>
      <c r="O86" s="6">
        <f t="shared" si="9"/>
        <v>512</v>
      </c>
      <c r="P86" s="6">
        <f t="shared" si="10"/>
        <v>25.6</v>
      </c>
      <c r="Q86" s="20">
        <f t="shared" si="11"/>
        <v>70.350649350649348</v>
      </c>
    </row>
    <row r="87" spans="1:17">
      <c r="A87" s="3">
        <v>83</v>
      </c>
      <c r="B87" s="3">
        <v>316</v>
      </c>
      <c r="C87" s="5" t="s">
        <v>230</v>
      </c>
      <c r="D87" s="5" t="s">
        <v>231</v>
      </c>
      <c r="E87" s="18" t="s">
        <v>232</v>
      </c>
      <c r="F87" s="3">
        <v>850</v>
      </c>
      <c r="G87" s="3">
        <v>588</v>
      </c>
      <c r="H87" s="19">
        <f t="shared" si="7"/>
        <v>20.752941176470589</v>
      </c>
      <c r="I87" s="6">
        <v>1100</v>
      </c>
      <c r="J87" s="6">
        <v>810</v>
      </c>
      <c r="K87" s="20">
        <f t="shared" si="8"/>
        <v>22.09090909090909</v>
      </c>
      <c r="L87" s="6">
        <v>800</v>
      </c>
      <c r="M87" s="3">
        <v>550</v>
      </c>
      <c r="N87" s="3"/>
      <c r="O87" s="6">
        <f t="shared" si="9"/>
        <v>550</v>
      </c>
      <c r="P87" s="6">
        <f t="shared" si="10"/>
        <v>27.5</v>
      </c>
      <c r="Q87" s="20">
        <f t="shared" si="11"/>
        <v>70.343850267379679</v>
      </c>
    </row>
    <row r="88" spans="1:17">
      <c r="A88" s="3">
        <v>84</v>
      </c>
      <c r="B88" s="3">
        <v>126</v>
      </c>
      <c r="C88" s="6" t="s">
        <v>233</v>
      </c>
      <c r="D88" s="6" t="s">
        <v>234</v>
      </c>
      <c r="E88" s="18" t="s">
        <v>235</v>
      </c>
      <c r="F88" s="3">
        <v>850</v>
      </c>
      <c r="G88" s="3">
        <v>599</v>
      </c>
      <c r="H88" s="19">
        <f t="shared" si="7"/>
        <v>21.141176470588235</v>
      </c>
      <c r="I88" s="6">
        <v>1100</v>
      </c>
      <c r="J88" s="6">
        <v>835</v>
      </c>
      <c r="K88" s="20">
        <f t="shared" si="8"/>
        <v>22.77272727272727</v>
      </c>
      <c r="L88" s="6">
        <v>800</v>
      </c>
      <c r="M88" s="3">
        <v>528</v>
      </c>
      <c r="N88" s="3"/>
      <c r="O88" s="6">
        <f t="shared" si="9"/>
        <v>528</v>
      </c>
      <c r="P88" s="6">
        <f t="shared" si="10"/>
        <v>26.400000000000002</v>
      </c>
      <c r="Q88" s="20">
        <f t="shared" si="11"/>
        <v>70.313903743315507</v>
      </c>
    </row>
    <row r="89" spans="1:17">
      <c r="A89" s="3">
        <v>85</v>
      </c>
      <c r="B89" s="3">
        <v>50</v>
      </c>
      <c r="C89" s="6" t="s">
        <v>236</v>
      </c>
      <c r="D89" s="6" t="s">
        <v>237</v>
      </c>
      <c r="E89" s="18">
        <v>34154</v>
      </c>
      <c r="F89" s="3">
        <v>1050</v>
      </c>
      <c r="G89" s="3">
        <v>740</v>
      </c>
      <c r="H89" s="19">
        <f t="shared" si="7"/>
        <v>21.142857142857146</v>
      </c>
      <c r="I89" s="6">
        <v>1100</v>
      </c>
      <c r="J89" s="6">
        <v>809</v>
      </c>
      <c r="K89" s="20">
        <f t="shared" si="8"/>
        <v>22.063636363636363</v>
      </c>
      <c r="L89" s="6">
        <v>800</v>
      </c>
      <c r="M89" s="3">
        <v>541</v>
      </c>
      <c r="N89" s="3"/>
      <c r="O89" s="6">
        <f t="shared" si="9"/>
        <v>541</v>
      </c>
      <c r="P89" s="6">
        <f t="shared" si="10"/>
        <v>27.05</v>
      </c>
      <c r="Q89" s="20">
        <f t="shared" si="11"/>
        <v>70.256493506493513</v>
      </c>
    </row>
    <row r="90" spans="1:17">
      <c r="A90" s="3">
        <v>86</v>
      </c>
      <c r="B90" s="3">
        <v>31</v>
      </c>
      <c r="C90" s="6" t="s">
        <v>238</v>
      </c>
      <c r="D90" s="6" t="s">
        <v>239</v>
      </c>
      <c r="E90" s="18">
        <v>33795</v>
      </c>
      <c r="F90" s="3">
        <v>850</v>
      </c>
      <c r="G90" s="3">
        <v>642</v>
      </c>
      <c r="H90" s="19">
        <f t="shared" si="7"/>
        <v>22.658823529411762</v>
      </c>
      <c r="I90" s="6">
        <v>1100</v>
      </c>
      <c r="J90" s="6">
        <v>691</v>
      </c>
      <c r="K90" s="20">
        <f t="shared" si="8"/>
        <v>18.845454545454544</v>
      </c>
      <c r="L90" s="6">
        <v>800</v>
      </c>
      <c r="M90" s="3">
        <v>574</v>
      </c>
      <c r="N90" s="3"/>
      <c r="O90" s="6">
        <f t="shared" si="9"/>
        <v>574</v>
      </c>
      <c r="P90" s="6">
        <f t="shared" si="10"/>
        <v>28.700000000000003</v>
      </c>
      <c r="Q90" s="20">
        <f t="shared" si="11"/>
        <v>70.204278074866309</v>
      </c>
    </row>
    <row r="91" spans="1:17">
      <c r="A91" s="3">
        <v>87</v>
      </c>
      <c r="B91" s="4">
        <v>203</v>
      </c>
      <c r="C91" s="5" t="s">
        <v>78</v>
      </c>
      <c r="D91" s="5" t="s">
        <v>240</v>
      </c>
      <c r="E91" s="18">
        <v>34760</v>
      </c>
      <c r="F91" s="3">
        <v>1050</v>
      </c>
      <c r="G91" s="3">
        <v>859</v>
      </c>
      <c r="H91" s="19">
        <f t="shared" si="7"/>
        <v>24.542857142857144</v>
      </c>
      <c r="I91" s="6">
        <v>1100</v>
      </c>
      <c r="J91" s="6">
        <v>689</v>
      </c>
      <c r="K91" s="20">
        <f t="shared" si="8"/>
        <v>18.790909090909089</v>
      </c>
      <c r="L91" s="6">
        <v>800</v>
      </c>
      <c r="M91" s="4">
        <v>536</v>
      </c>
      <c r="N91" s="4"/>
      <c r="O91" s="6">
        <f t="shared" si="9"/>
        <v>536</v>
      </c>
      <c r="P91" s="6">
        <f t="shared" si="10"/>
        <v>26.8</v>
      </c>
      <c r="Q91" s="20">
        <f t="shared" si="11"/>
        <v>70.133766233766238</v>
      </c>
    </row>
    <row r="92" spans="1:17">
      <c r="A92" s="3">
        <v>88</v>
      </c>
      <c r="B92" s="3">
        <v>54</v>
      </c>
      <c r="C92" s="22" t="s">
        <v>241</v>
      </c>
      <c r="D92" s="22" t="s">
        <v>242</v>
      </c>
      <c r="E92" s="23">
        <v>33604</v>
      </c>
      <c r="F92" s="3">
        <v>1050</v>
      </c>
      <c r="G92" s="3">
        <v>741</v>
      </c>
      <c r="H92" s="19">
        <f t="shared" si="7"/>
        <v>21.171428571428571</v>
      </c>
      <c r="I92" s="6">
        <v>1100</v>
      </c>
      <c r="J92" s="6">
        <v>824</v>
      </c>
      <c r="K92" s="20">
        <f t="shared" si="8"/>
        <v>22.472727272727273</v>
      </c>
      <c r="L92" s="6">
        <v>800</v>
      </c>
      <c r="M92" s="3">
        <v>529</v>
      </c>
      <c r="N92" s="3"/>
      <c r="O92" s="6">
        <f t="shared" si="9"/>
        <v>529</v>
      </c>
      <c r="P92" s="6">
        <f t="shared" si="10"/>
        <v>26.45</v>
      </c>
      <c r="Q92" s="20">
        <f t="shared" si="11"/>
        <v>70.09415584415585</v>
      </c>
    </row>
    <row r="93" spans="1:17">
      <c r="A93" s="3">
        <v>89</v>
      </c>
      <c r="B93" s="3">
        <v>2</v>
      </c>
      <c r="C93" s="6" t="s">
        <v>243</v>
      </c>
      <c r="D93" s="6" t="s">
        <v>244</v>
      </c>
      <c r="E93" s="18">
        <v>34218</v>
      </c>
      <c r="F93" s="3">
        <v>850</v>
      </c>
      <c r="G93" s="3">
        <v>572</v>
      </c>
      <c r="H93" s="19">
        <f t="shared" si="7"/>
        <v>20.188235294117646</v>
      </c>
      <c r="I93" s="6">
        <v>1100</v>
      </c>
      <c r="J93" s="6">
        <v>806</v>
      </c>
      <c r="K93" s="20">
        <f t="shared" si="8"/>
        <v>21.981818181818184</v>
      </c>
      <c r="L93" s="6">
        <v>800</v>
      </c>
      <c r="M93" s="3">
        <v>558</v>
      </c>
      <c r="N93" s="3"/>
      <c r="O93" s="6">
        <f t="shared" si="9"/>
        <v>558</v>
      </c>
      <c r="P93" s="6">
        <f t="shared" si="10"/>
        <v>27.9</v>
      </c>
      <c r="Q93" s="20">
        <f t="shared" si="11"/>
        <v>70.070053475935822</v>
      </c>
    </row>
    <row r="94" spans="1:17">
      <c r="A94" s="3">
        <v>90</v>
      </c>
      <c r="B94" s="3">
        <v>234</v>
      </c>
      <c r="C94" s="6" t="s">
        <v>245</v>
      </c>
      <c r="D94" s="6" t="s">
        <v>246</v>
      </c>
      <c r="E94" s="18" t="s">
        <v>247</v>
      </c>
      <c r="F94" s="3">
        <v>1050</v>
      </c>
      <c r="G94" s="3">
        <v>765</v>
      </c>
      <c r="H94" s="19">
        <f t="shared" si="7"/>
        <v>21.857142857142858</v>
      </c>
      <c r="I94" s="6">
        <v>1100</v>
      </c>
      <c r="J94" s="6">
        <v>740</v>
      </c>
      <c r="K94" s="20">
        <f t="shared" si="8"/>
        <v>20.181818181818183</v>
      </c>
      <c r="L94" s="6">
        <v>800</v>
      </c>
      <c r="M94" s="3">
        <v>559</v>
      </c>
      <c r="N94" s="3"/>
      <c r="O94" s="6">
        <f t="shared" si="9"/>
        <v>559</v>
      </c>
      <c r="P94" s="6">
        <f t="shared" si="10"/>
        <v>27.95</v>
      </c>
      <c r="Q94" s="20">
        <f t="shared" si="11"/>
        <v>69.988961038961037</v>
      </c>
    </row>
    <row r="95" spans="1:17">
      <c r="A95" s="3">
        <v>91</v>
      </c>
      <c r="B95" s="3">
        <v>188</v>
      </c>
      <c r="C95" s="6" t="s">
        <v>248</v>
      </c>
      <c r="D95" s="6" t="s">
        <v>249</v>
      </c>
      <c r="E95" s="18" t="s">
        <v>250</v>
      </c>
      <c r="F95" s="3">
        <v>1050</v>
      </c>
      <c r="G95" s="3">
        <v>728</v>
      </c>
      <c r="H95" s="19">
        <f t="shared" si="7"/>
        <v>20.8</v>
      </c>
      <c r="I95" s="6">
        <v>1100</v>
      </c>
      <c r="J95" s="6">
        <v>783</v>
      </c>
      <c r="K95" s="20">
        <f t="shared" si="8"/>
        <v>21.354545454545455</v>
      </c>
      <c r="L95" s="6">
        <v>800</v>
      </c>
      <c r="M95" s="3">
        <v>556</v>
      </c>
      <c r="N95" s="3"/>
      <c r="O95" s="6">
        <f t="shared" si="9"/>
        <v>556</v>
      </c>
      <c r="P95" s="6">
        <f t="shared" si="10"/>
        <v>27.799999999999997</v>
      </c>
      <c r="Q95" s="20">
        <f t="shared" si="11"/>
        <v>69.954545454545453</v>
      </c>
    </row>
    <row r="96" spans="1:17">
      <c r="A96" s="3">
        <v>92</v>
      </c>
      <c r="B96" s="4">
        <v>406</v>
      </c>
      <c r="C96" s="5" t="s">
        <v>251</v>
      </c>
      <c r="D96" s="5" t="s">
        <v>252</v>
      </c>
      <c r="E96" s="25" t="s">
        <v>253</v>
      </c>
      <c r="F96" s="3">
        <v>850</v>
      </c>
      <c r="G96" s="26">
        <v>653</v>
      </c>
      <c r="H96" s="19">
        <f t="shared" si="7"/>
        <v>23.047058823529412</v>
      </c>
      <c r="I96" s="6">
        <v>1100</v>
      </c>
      <c r="J96" s="6">
        <v>803</v>
      </c>
      <c r="K96" s="20">
        <f t="shared" si="8"/>
        <v>21.9</v>
      </c>
      <c r="L96" s="6">
        <v>800</v>
      </c>
      <c r="M96" s="4">
        <v>500</v>
      </c>
      <c r="N96" s="4"/>
      <c r="O96" s="6">
        <f t="shared" si="9"/>
        <v>500</v>
      </c>
      <c r="P96" s="6">
        <f t="shared" si="10"/>
        <v>25</v>
      </c>
      <c r="Q96" s="20">
        <f t="shared" si="11"/>
        <v>69.947058823529403</v>
      </c>
    </row>
    <row r="97" spans="1:17">
      <c r="A97" s="3">
        <v>93</v>
      </c>
      <c r="B97" s="4">
        <v>432</v>
      </c>
      <c r="C97" s="5" t="s">
        <v>254</v>
      </c>
      <c r="D97" s="5" t="s">
        <v>29</v>
      </c>
      <c r="E97" s="18">
        <v>34252</v>
      </c>
      <c r="F97" s="3">
        <v>850</v>
      </c>
      <c r="G97" s="3">
        <v>536</v>
      </c>
      <c r="H97" s="19">
        <f t="shared" si="7"/>
        <v>18.91764705882353</v>
      </c>
      <c r="I97" s="6">
        <v>1100</v>
      </c>
      <c r="J97" s="6">
        <v>812</v>
      </c>
      <c r="K97" s="20">
        <f t="shared" si="8"/>
        <v>22.145454545454545</v>
      </c>
      <c r="L97" s="6">
        <v>800</v>
      </c>
      <c r="M97" s="4">
        <v>577</v>
      </c>
      <c r="N97" s="4"/>
      <c r="O97" s="6">
        <f t="shared" si="9"/>
        <v>577</v>
      </c>
      <c r="P97" s="6">
        <f t="shared" si="10"/>
        <v>28.849999999999998</v>
      </c>
      <c r="Q97" s="20">
        <f t="shared" si="11"/>
        <v>69.913101604278069</v>
      </c>
    </row>
    <row r="98" spans="1:17">
      <c r="A98" s="3">
        <v>94</v>
      </c>
      <c r="B98" s="4">
        <v>303</v>
      </c>
      <c r="C98" s="5" t="s">
        <v>255</v>
      </c>
      <c r="D98" s="5" t="s">
        <v>55</v>
      </c>
      <c r="E98" s="24" t="s">
        <v>256</v>
      </c>
      <c r="F98" s="3">
        <v>1050</v>
      </c>
      <c r="G98" s="3">
        <v>890</v>
      </c>
      <c r="H98" s="19">
        <f t="shared" si="7"/>
        <v>25.428571428571427</v>
      </c>
      <c r="I98" s="6">
        <v>1100</v>
      </c>
      <c r="J98" s="6">
        <v>734</v>
      </c>
      <c r="K98" s="20">
        <f t="shared" si="8"/>
        <v>20.018181818181816</v>
      </c>
      <c r="L98" s="6">
        <v>800</v>
      </c>
      <c r="M98" s="4">
        <v>469</v>
      </c>
      <c r="N98" s="4">
        <v>20</v>
      </c>
      <c r="O98" s="6">
        <f t="shared" si="9"/>
        <v>489</v>
      </c>
      <c r="P98" s="6">
        <f t="shared" si="10"/>
        <v>24.45</v>
      </c>
      <c r="Q98" s="20">
        <f t="shared" si="11"/>
        <v>69.896753246753249</v>
      </c>
    </row>
    <row r="99" spans="1:17">
      <c r="A99" s="3">
        <v>95</v>
      </c>
      <c r="B99" s="3">
        <v>22</v>
      </c>
      <c r="C99" s="6" t="s">
        <v>257</v>
      </c>
      <c r="D99" s="6" t="s">
        <v>258</v>
      </c>
      <c r="E99" s="18">
        <v>34519</v>
      </c>
      <c r="F99" s="3">
        <v>850</v>
      </c>
      <c r="G99" s="3">
        <v>583</v>
      </c>
      <c r="H99" s="19">
        <f t="shared" si="7"/>
        <v>20.576470588235296</v>
      </c>
      <c r="I99" s="6">
        <v>1100</v>
      </c>
      <c r="J99" s="6">
        <v>763</v>
      </c>
      <c r="K99" s="20">
        <f t="shared" si="8"/>
        <v>20.809090909090909</v>
      </c>
      <c r="L99" s="6">
        <v>800</v>
      </c>
      <c r="M99" s="3">
        <v>570</v>
      </c>
      <c r="N99" s="3"/>
      <c r="O99" s="6">
        <f t="shared" si="9"/>
        <v>570</v>
      </c>
      <c r="P99" s="6">
        <f t="shared" si="10"/>
        <v>28.5</v>
      </c>
      <c r="Q99" s="20">
        <f t="shared" si="11"/>
        <v>69.885561497326208</v>
      </c>
    </row>
    <row r="100" spans="1:17">
      <c r="A100" s="3">
        <v>96</v>
      </c>
      <c r="B100" s="4">
        <v>258</v>
      </c>
      <c r="C100" s="5" t="s">
        <v>34</v>
      </c>
      <c r="D100" s="6" t="s">
        <v>259</v>
      </c>
      <c r="E100" s="18" t="s">
        <v>260</v>
      </c>
      <c r="F100" s="3">
        <v>850</v>
      </c>
      <c r="G100" s="3">
        <v>655</v>
      </c>
      <c r="H100" s="19">
        <f t="shared" si="7"/>
        <v>23.117647058823529</v>
      </c>
      <c r="I100" s="6">
        <v>1100</v>
      </c>
      <c r="J100" s="6">
        <v>685</v>
      </c>
      <c r="K100" s="20">
        <f t="shared" si="8"/>
        <v>18.68181818181818</v>
      </c>
      <c r="L100" s="6">
        <v>800</v>
      </c>
      <c r="M100" s="3">
        <v>560</v>
      </c>
      <c r="N100" s="3"/>
      <c r="O100" s="6">
        <f t="shared" si="9"/>
        <v>560</v>
      </c>
      <c r="P100" s="6">
        <f t="shared" si="10"/>
        <v>28</v>
      </c>
      <c r="Q100" s="20">
        <f t="shared" si="11"/>
        <v>69.799465240641709</v>
      </c>
    </row>
    <row r="101" spans="1:17">
      <c r="A101" s="3">
        <v>97</v>
      </c>
      <c r="B101" s="27">
        <v>398</v>
      </c>
      <c r="C101" s="5" t="s">
        <v>261</v>
      </c>
      <c r="D101" s="5" t="s">
        <v>28</v>
      </c>
      <c r="E101" s="18" t="s">
        <v>32</v>
      </c>
      <c r="F101" s="3">
        <v>1050</v>
      </c>
      <c r="G101" s="3">
        <v>788</v>
      </c>
      <c r="H101" s="19">
        <f t="shared" si="7"/>
        <v>22.514285714285716</v>
      </c>
      <c r="I101" s="6">
        <v>1100</v>
      </c>
      <c r="J101" s="6">
        <v>731</v>
      </c>
      <c r="K101" s="20">
        <f t="shared" si="8"/>
        <v>19.936363636363637</v>
      </c>
      <c r="L101" s="6">
        <v>800</v>
      </c>
      <c r="M101" s="27">
        <v>546</v>
      </c>
      <c r="N101" s="27"/>
      <c r="O101" s="6">
        <f t="shared" si="9"/>
        <v>546</v>
      </c>
      <c r="P101" s="6">
        <f t="shared" ref="P101:P104" si="12">O101/L101*40</f>
        <v>27.3</v>
      </c>
      <c r="Q101" s="20">
        <f t="shared" ref="Q101:Q104" si="13">H101+K101+P101</f>
        <v>69.750649350649354</v>
      </c>
    </row>
    <row r="102" spans="1:17">
      <c r="A102" s="3">
        <v>98</v>
      </c>
      <c r="B102" s="3">
        <v>168</v>
      </c>
      <c r="C102" s="6" t="s">
        <v>262</v>
      </c>
      <c r="D102" s="6" t="s">
        <v>20</v>
      </c>
      <c r="E102" s="18">
        <v>33974</v>
      </c>
      <c r="F102" s="3">
        <v>1050</v>
      </c>
      <c r="G102" s="3">
        <v>676</v>
      </c>
      <c r="H102" s="19">
        <f t="shared" si="7"/>
        <v>19.314285714285717</v>
      </c>
      <c r="I102" s="6">
        <v>1100</v>
      </c>
      <c r="J102" s="6">
        <v>788</v>
      </c>
      <c r="K102" s="20">
        <f t="shared" si="8"/>
        <v>21.490909090909089</v>
      </c>
      <c r="L102" s="6">
        <v>800</v>
      </c>
      <c r="M102" s="3">
        <v>577</v>
      </c>
      <c r="N102" s="3"/>
      <c r="O102" s="6">
        <f t="shared" si="9"/>
        <v>577</v>
      </c>
      <c r="P102" s="6">
        <f t="shared" si="12"/>
        <v>28.849999999999998</v>
      </c>
      <c r="Q102" s="20">
        <f t="shared" si="13"/>
        <v>69.655194805194796</v>
      </c>
    </row>
    <row r="103" spans="1:17">
      <c r="A103" s="3">
        <v>99</v>
      </c>
      <c r="B103" s="4">
        <v>131</v>
      </c>
      <c r="C103" s="5" t="s">
        <v>263</v>
      </c>
      <c r="D103" s="5" t="s">
        <v>264</v>
      </c>
      <c r="E103" s="18">
        <v>33761</v>
      </c>
      <c r="F103" s="3">
        <v>850</v>
      </c>
      <c r="G103" s="3">
        <v>558</v>
      </c>
      <c r="H103" s="19">
        <f t="shared" si="7"/>
        <v>19.694117647058825</v>
      </c>
      <c r="I103" s="6">
        <v>1100</v>
      </c>
      <c r="J103" s="6">
        <v>801</v>
      </c>
      <c r="K103" s="20">
        <f t="shared" si="8"/>
        <v>21.845454545454544</v>
      </c>
      <c r="L103" s="6">
        <v>800</v>
      </c>
      <c r="M103" s="3">
        <v>562</v>
      </c>
      <c r="N103" s="3"/>
      <c r="O103" s="6">
        <f t="shared" si="9"/>
        <v>562</v>
      </c>
      <c r="P103" s="6">
        <f t="shared" si="12"/>
        <v>28.1</v>
      </c>
      <c r="Q103" s="20">
        <f t="shared" si="13"/>
        <v>69.63957219251337</v>
      </c>
    </row>
    <row r="104" spans="1:17">
      <c r="A104" s="3">
        <v>100</v>
      </c>
      <c r="B104" s="4">
        <v>476</v>
      </c>
      <c r="C104" s="5" t="s">
        <v>265</v>
      </c>
      <c r="D104" s="5" t="s">
        <v>266</v>
      </c>
      <c r="E104" s="24">
        <v>33851</v>
      </c>
      <c r="F104" s="3">
        <v>1050</v>
      </c>
      <c r="G104" s="3">
        <v>815</v>
      </c>
      <c r="H104" s="19">
        <f t="shared" si="7"/>
        <v>23.285714285714285</v>
      </c>
      <c r="I104" s="6">
        <v>1100</v>
      </c>
      <c r="J104" s="6">
        <v>736</v>
      </c>
      <c r="K104" s="20">
        <f t="shared" si="8"/>
        <v>20.072727272727271</v>
      </c>
      <c r="L104" s="6">
        <v>800</v>
      </c>
      <c r="M104" s="4">
        <v>525</v>
      </c>
      <c r="N104" s="4"/>
      <c r="O104" s="6">
        <f t="shared" si="9"/>
        <v>525</v>
      </c>
      <c r="P104" s="6">
        <f t="shared" si="12"/>
        <v>26.25</v>
      </c>
      <c r="Q104" s="20">
        <f t="shared" si="13"/>
        <v>69.608441558441555</v>
      </c>
    </row>
  </sheetData>
  <mergeCells count="3">
    <mergeCell ref="B1:N1"/>
    <mergeCell ref="B2:O2"/>
    <mergeCell ref="B3:O3"/>
  </mergeCells>
  <pageMargins left="1.51" right="0.7" top="0.74" bottom="0.75" header="0.3" footer="0.3"/>
  <pageSetup paperSize="5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Literature Morning</vt:lpstr>
      <vt:lpstr>Language Morning 1st Merit List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2014-10-10T10:48:47Z</dcterms:modified>
</cp:coreProperties>
</file>